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成绩" sheetId="1" r:id="rId1"/>
  </sheets>
  <definedNames>
    <definedName name="_xlnm.Print_Titles" localSheetId="0">'成绩'!$1:$2</definedName>
  </definedNames>
  <calcPr fullCalcOnLoad="1"/>
</workbook>
</file>

<file path=xl/sharedStrings.xml><?xml version="1.0" encoding="utf-8"?>
<sst xmlns="http://schemas.openxmlformats.org/spreadsheetml/2006/main" count="101" uniqueCount="66">
  <si>
    <t>遵义市汇川区高坪街道办事处公开招聘常驻干部成绩及进入体检人员名单</t>
  </si>
  <si>
    <t>排名</t>
  </si>
  <si>
    <t>姓名</t>
  </si>
  <si>
    <t>性别</t>
  </si>
  <si>
    <t>身份证号</t>
  </si>
  <si>
    <t>报考单位</t>
  </si>
  <si>
    <t>笔试成绩</t>
  </si>
  <si>
    <t>加分成绩</t>
  </si>
  <si>
    <t>笔试+加分成绩</t>
  </si>
  <si>
    <t>笔试换算成绩</t>
  </si>
  <si>
    <t>面试成绩</t>
  </si>
  <si>
    <t>面试换算成绩</t>
  </si>
  <si>
    <t>总成绩</t>
  </si>
  <si>
    <t>报名序号</t>
  </si>
  <si>
    <t>是否进入体检</t>
  </si>
  <si>
    <t>1</t>
  </si>
  <si>
    <t>董智源</t>
  </si>
  <si>
    <t>女</t>
  </si>
  <si>
    <t>522121199403145629</t>
  </si>
  <si>
    <t>01</t>
  </si>
  <si>
    <t>0141</t>
  </si>
  <si>
    <t>是</t>
  </si>
  <si>
    <t>2</t>
  </si>
  <si>
    <t>母南菲</t>
  </si>
  <si>
    <t>522121199307190040</t>
  </si>
  <si>
    <t>0080</t>
  </si>
  <si>
    <t>3</t>
  </si>
  <si>
    <t>张光林</t>
  </si>
  <si>
    <t>男</t>
  </si>
  <si>
    <t>522121198509275611</t>
  </si>
  <si>
    <t>0131</t>
  </si>
  <si>
    <t>梁娇</t>
  </si>
  <si>
    <t>500230199502174405</t>
  </si>
  <si>
    <t>02</t>
  </si>
  <si>
    <t>0054</t>
  </si>
  <si>
    <t>袁鹏利</t>
  </si>
  <si>
    <t>522101199207203646</t>
  </si>
  <si>
    <t>0065</t>
  </si>
  <si>
    <t>唐青青</t>
  </si>
  <si>
    <t>520327199808200021</t>
  </si>
  <si>
    <t>缺考</t>
  </si>
  <si>
    <t>0124</t>
  </si>
  <si>
    <t>汪文梅</t>
  </si>
  <si>
    <t>522121198607115646</t>
  </si>
  <si>
    <t>03</t>
  </si>
  <si>
    <t>0029</t>
  </si>
  <si>
    <t>何国君</t>
  </si>
  <si>
    <t>522101199404067217</t>
  </si>
  <si>
    <t>0117</t>
  </si>
  <si>
    <t>佘兴丽</t>
  </si>
  <si>
    <t>522130199101297228</t>
  </si>
  <si>
    <t>0129</t>
  </si>
  <si>
    <t>4</t>
  </si>
  <si>
    <t>张正威</t>
  </si>
  <si>
    <t>522121198910050638</t>
  </si>
  <si>
    <t>0024</t>
  </si>
  <si>
    <t>杨靖</t>
  </si>
  <si>
    <t>522123199308084015</t>
  </si>
  <si>
    <t>04</t>
  </si>
  <si>
    <t>0121</t>
  </si>
  <si>
    <t>代从伟</t>
  </si>
  <si>
    <t>522123199211063031</t>
  </si>
  <si>
    <t>0108</t>
  </si>
  <si>
    <t>黎安娜</t>
  </si>
  <si>
    <t>522123199405264560</t>
  </si>
  <si>
    <t>0089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</si>
</sst>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8"/>
      <name val="宋体"/>
      <family val="0"/>
    </font>
    <font>
      <sz val="12"/>
      <color indexed="8"/>
      <name val="宋体"/>
      <family val="0"/>
    </font>
    <font>
      <sz val="11"/>
      <color indexed="10"/>
      <name val="黑体"/>
      <family val="3"/>
    </font>
    <font>
      <b/>
      <sz val="18"/>
      <color indexed="54"/>
      <name val="黑体"/>
      <family val="3"/>
    </font>
    <font>
      <sz val="11"/>
      <color indexed="8"/>
      <name val="黑体"/>
      <family val="3"/>
    </font>
    <font>
      <sz val="11"/>
      <color indexed="9"/>
      <name val="黑体"/>
      <family val="3"/>
    </font>
    <font>
      <i/>
      <sz val="11"/>
      <color indexed="23"/>
      <name val="黑体"/>
      <family val="3"/>
    </font>
    <font>
      <sz val="11"/>
      <color indexed="62"/>
      <name val="黑体"/>
      <family val="3"/>
    </font>
    <font>
      <sz val="11"/>
      <color indexed="16"/>
      <name val="黑体"/>
      <family val="3"/>
    </font>
    <font>
      <u val="single"/>
      <sz val="11"/>
      <color indexed="12"/>
      <name val="黑体"/>
      <family val="3"/>
    </font>
    <font>
      <u val="single"/>
      <sz val="11"/>
      <color indexed="20"/>
      <name val="黑体"/>
      <family val="3"/>
    </font>
    <font>
      <sz val="11"/>
      <color indexed="53"/>
      <name val="黑体"/>
      <family val="3"/>
    </font>
    <font>
      <b/>
      <sz val="11"/>
      <color indexed="54"/>
      <name val="黑体"/>
      <family val="3"/>
    </font>
    <font>
      <b/>
      <sz val="11"/>
      <color indexed="63"/>
      <name val="黑体"/>
      <family val="3"/>
    </font>
    <font>
      <b/>
      <sz val="15"/>
      <color indexed="54"/>
      <name val="黑体"/>
      <family val="3"/>
    </font>
    <font>
      <b/>
      <sz val="11"/>
      <color indexed="53"/>
      <name val="黑体"/>
      <family val="3"/>
    </font>
    <font>
      <b/>
      <sz val="13"/>
      <color indexed="54"/>
      <name val="黑体"/>
      <family val="3"/>
    </font>
    <font>
      <b/>
      <sz val="11"/>
      <color indexed="9"/>
      <name val="黑体"/>
      <family val="3"/>
    </font>
    <font>
      <b/>
      <sz val="11"/>
      <color indexed="8"/>
      <name val="黑体"/>
      <family val="3"/>
    </font>
    <font>
      <sz val="11"/>
      <color indexed="17"/>
      <name val="黑体"/>
      <family val="3"/>
    </font>
    <font>
      <sz val="11"/>
      <color indexed="19"/>
      <name val="黑体"/>
      <family val="3"/>
    </font>
    <font>
      <sz val="11"/>
      <color theme="1"/>
      <name val="Cambria"/>
      <family val="3"/>
    </font>
    <font>
      <sz val="11"/>
      <color rgb="FF3F3F76"/>
      <name val="Cambria"/>
      <family val="3"/>
    </font>
    <font>
      <sz val="11"/>
      <color rgb="FF9C0006"/>
      <name val="Cambria"/>
      <family val="3"/>
    </font>
    <font>
      <sz val="11"/>
      <color theme="0"/>
      <name val="Cambria"/>
      <family val="3"/>
    </font>
    <font>
      <u val="single"/>
      <sz val="11"/>
      <color rgb="FF0000FF"/>
      <name val="Cambria"/>
      <family val="3"/>
    </font>
    <font>
      <u val="single"/>
      <sz val="11"/>
      <color rgb="FF800080"/>
      <name val="Cambria"/>
      <family val="3"/>
    </font>
    <font>
      <sz val="11"/>
      <color indexed="8"/>
      <name val="Cambria"/>
      <family val="3"/>
    </font>
    <font>
      <b/>
      <sz val="11"/>
      <color theme="3"/>
      <name val="Cambria"/>
      <family val="3"/>
    </font>
    <font>
      <sz val="11"/>
      <color rgb="FFFF0000"/>
      <name val="Cambria"/>
      <family val="3"/>
    </font>
    <font>
      <b/>
      <sz val="18"/>
      <color theme="3"/>
      <name val="Cambria"/>
      <family val="3"/>
    </font>
    <font>
      <i/>
      <sz val="11"/>
      <color rgb="FF7F7F7F"/>
      <name val="Cambria"/>
      <family val="3"/>
    </font>
    <font>
      <b/>
      <sz val="15"/>
      <color theme="3"/>
      <name val="Cambria"/>
      <family val="3"/>
    </font>
    <font>
      <b/>
      <sz val="13"/>
      <color theme="3"/>
      <name val="Cambria"/>
      <family val="3"/>
    </font>
    <font>
      <b/>
      <sz val="11"/>
      <color rgb="FF3F3F3F"/>
      <name val="Cambria"/>
      <family val="3"/>
    </font>
    <font>
      <b/>
      <sz val="11"/>
      <color rgb="FFFA7D00"/>
      <name val="Cambria"/>
      <family val="3"/>
    </font>
    <font>
      <b/>
      <sz val="11"/>
      <color rgb="FFFFFFFF"/>
      <name val="Cambria"/>
      <family val="3"/>
    </font>
    <font>
      <sz val="11"/>
      <color rgb="FFFA7D00"/>
      <name val="Cambria"/>
      <family val="3"/>
    </font>
    <font>
      <b/>
      <sz val="11"/>
      <color theme="1"/>
      <name val="Cambria"/>
      <family val="3"/>
    </font>
    <font>
      <sz val="11"/>
      <color rgb="FF006100"/>
      <name val="Cambria"/>
      <family val="3"/>
    </font>
    <font>
      <sz val="11"/>
      <color rgb="FF9C6500"/>
      <name val="Cambria"/>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0" fillId="33" borderId="9" xfId="0" applyFill="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Fill="1" applyBorder="1" applyAlignment="1" quotePrefix="1">
      <alignment horizontal="center" vertical="center" wrapText="1"/>
    </xf>
    <xf numFmtId="0" fontId="2"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zoomScaleSheetLayoutView="100" workbookViewId="0" topLeftCell="A1">
      <selection activeCell="A1" sqref="A1:N1"/>
    </sheetView>
  </sheetViews>
  <sheetFormatPr defaultColWidth="9.00390625" defaultRowHeight="14.25"/>
  <cols>
    <col min="1" max="1" width="5.50390625" style="2" customWidth="1"/>
    <col min="2" max="2" width="9.00390625" style="2" customWidth="1"/>
    <col min="3" max="3" width="5.50390625" style="2" customWidth="1"/>
    <col min="4" max="4" width="12.75390625" style="2" customWidth="1"/>
    <col min="5" max="9" width="9.00390625" style="2" customWidth="1"/>
    <col min="14" max="14" width="9.00390625" style="3" customWidth="1"/>
  </cols>
  <sheetData>
    <row r="1" spans="1:14" ht="40.5" customHeight="1">
      <c r="A1" s="4" t="s">
        <v>0</v>
      </c>
      <c r="B1" s="4"/>
      <c r="C1" s="4"/>
      <c r="D1" s="4"/>
      <c r="E1" s="4"/>
      <c r="F1" s="4"/>
      <c r="G1" s="4"/>
      <c r="H1" s="4"/>
      <c r="I1" s="4"/>
      <c r="J1" s="4"/>
      <c r="K1" s="4"/>
      <c r="L1" s="4"/>
      <c r="M1" s="4"/>
      <c r="N1" s="4"/>
    </row>
    <row r="2" spans="1:14" ht="39" customHeight="1">
      <c r="A2" s="5" t="s">
        <v>1</v>
      </c>
      <c r="B2" s="5" t="s">
        <v>2</v>
      </c>
      <c r="C2" s="5" t="s">
        <v>3</v>
      </c>
      <c r="D2" s="5" t="s">
        <v>4</v>
      </c>
      <c r="E2" s="5" t="s">
        <v>5</v>
      </c>
      <c r="F2" s="5" t="s">
        <v>6</v>
      </c>
      <c r="G2" s="6" t="s">
        <v>7</v>
      </c>
      <c r="H2" s="6" t="s">
        <v>8</v>
      </c>
      <c r="I2" s="6" t="s">
        <v>9</v>
      </c>
      <c r="J2" s="14" t="s">
        <v>10</v>
      </c>
      <c r="K2" s="6" t="s">
        <v>11</v>
      </c>
      <c r="L2" s="6" t="s">
        <v>12</v>
      </c>
      <c r="M2" s="15" t="s">
        <v>13</v>
      </c>
      <c r="N2" s="6" t="s">
        <v>14</v>
      </c>
    </row>
    <row r="3" spans="1:14" s="1" customFormat="1" ht="28.5">
      <c r="A3" s="7" t="s">
        <v>15</v>
      </c>
      <c r="B3" s="8" t="s">
        <v>16</v>
      </c>
      <c r="C3" s="8" t="s">
        <v>17</v>
      </c>
      <c r="D3" s="19" t="s">
        <v>18</v>
      </c>
      <c r="E3" s="7" t="s">
        <v>19</v>
      </c>
      <c r="F3" s="8">
        <v>64</v>
      </c>
      <c r="G3" s="9"/>
      <c r="H3" s="9">
        <f>SUM(F3:G3)</f>
        <v>64</v>
      </c>
      <c r="I3" s="9">
        <f>SUM(H3*0.6)</f>
        <v>38.4</v>
      </c>
      <c r="J3" s="16">
        <v>82.8</v>
      </c>
      <c r="K3" s="16">
        <f>SUM(J3*0.4)</f>
        <v>33.12</v>
      </c>
      <c r="L3" s="16">
        <f>SUM(I3+K3)</f>
        <v>71.52</v>
      </c>
      <c r="M3" s="17" t="s">
        <v>20</v>
      </c>
      <c r="N3" s="16" t="s">
        <v>21</v>
      </c>
    </row>
    <row r="4" spans="1:14" s="1" customFormat="1" ht="28.5">
      <c r="A4" s="7" t="s">
        <v>22</v>
      </c>
      <c r="B4" s="8" t="s">
        <v>23</v>
      </c>
      <c r="C4" s="8" t="s">
        <v>17</v>
      </c>
      <c r="D4" s="19" t="s">
        <v>24</v>
      </c>
      <c r="E4" s="7" t="s">
        <v>19</v>
      </c>
      <c r="F4" s="8">
        <v>65</v>
      </c>
      <c r="G4" s="9"/>
      <c r="H4" s="9">
        <f>SUM(F4:G4)</f>
        <v>65</v>
      </c>
      <c r="I4" s="9">
        <f>SUM(H4*0.6)</f>
        <v>39</v>
      </c>
      <c r="J4" s="16">
        <v>79.7</v>
      </c>
      <c r="K4" s="16">
        <f>SUM(J4*0.4)</f>
        <v>31.880000000000003</v>
      </c>
      <c r="L4" s="16">
        <f>SUM(I4+K4)</f>
        <v>70.88</v>
      </c>
      <c r="M4" s="18" t="s">
        <v>25</v>
      </c>
      <c r="N4" s="16"/>
    </row>
    <row r="5" spans="1:14" s="1" customFormat="1" ht="28.5">
      <c r="A5" s="7" t="s">
        <v>26</v>
      </c>
      <c r="B5" s="8" t="s">
        <v>27</v>
      </c>
      <c r="C5" s="8" t="s">
        <v>28</v>
      </c>
      <c r="D5" s="19" t="s">
        <v>29</v>
      </c>
      <c r="E5" s="7" t="s">
        <v>19</v>
      </c>
      <c r="F5" s="8">
        <v>60</v>
      </c>
      <c r="G5" s="10">
        <v>3</v>
      </c>
      <c r="H5" s="9">
        <f aca="true" t="shared" si="0" ref="H4:H15">SUM(F5:G5)</f>
        <v>63</v>
      </c>
      <c r="I5" s="9">
        <f aca="true" t="shared" si="1" ref="I4:I15">SUM(H5*0.6)</f>
        <v>37.8</v>
      </c>
      <c r="J5" s="16">
        <v>78.7</v>
      </c>
      <c r="K5" s="16">
        <f aca="true" t="shared" si="2" ref="K4:K15">SUM(J5*0.4)</f>
        <v>31.480000000000004</v>
      </c>
      <c r="L5" s="16">
        <f aca="true" t="shared" si="3" ref="L4:L15">SUM(I5+K5)</f>
        <v>69.28</v>
      </c>
      <c r="M5" s="17" t="s">
        <v>30</v>
      </c>
      <c r="N5" s="16"/>
    </row>
    <row r="6" spans="1:14" s="1" customFormat="1" ht="28.5">
      <c r="A6" s="7" t="s">
        <v>15</v>
      </c>
      <c r="B6" s="8" t="s">
        <v>31</v>
      </c>
      <c r="C6" s="8" t="s">
        <v>17</v>
      </c>
      <c r="D6" s="19" t="s">
        <v>32</v>
      </c>
      <c r="E6" s="7" t="s">
        <v>33</v>
      </c>
      <c r="F6" s="11">
        <v>89</v>
      </c>
      <c r="G6" s="10"/>
      <c r="H6" s="9">
        <v>89</v>
      </c>
      <c r="I6" s="9">
        <f t="shared" si="1"/>
        <v>53.4</v>
      </c>
      <c r="J6" s="16">
        <v>82</v>
      </c>
      <c r="K6" s="16">
        <f t="shared" si="2"/>
        <v>32.800000000000004</v>
      </c>
      <c r="L6" s="16">
        <f t="shared" si="3"/>
        <v>86.2</v>
      </c>
      <c r="M6" s="17" t="s">
        <v>34</v>
      </c>
      <c r="N6" s="16" t="s">
        <v>21</v>
      </c>
    </row>
    <row r="7" spans="1:14" s="1" customFormat="1" ht="28.5">
      <c r="A7" s="7" t="s">
        <v>22</v>
      </c>
      <c r="B7" s="12" t="s">
        <v>35</v>
      </c>
      <c r="C7" s="12" t="s">
        <v>17</v>
      </c>
      <c r="D7" s="20" t="s">
        <v>36</v>
      </c>
      <c r="E7" s="13" t="s">
        <v>33</v>
      </c>
      <c r="F7" s="12">
        <v>74</v>
      </c>
      <c r="G7" s="10"/>
      <c r="H7" s="9">
        <v>74</v>
      </c>
      <c r="I7" s="9">
        <f t="shared" si="1"/>
        <v>44.4</v>
      </c>
      <c r="J7" s="16">
        <v>80.3</v>
      </c>
      <c r="K7" s="16">
        <f t="shared" si="2"/>
        <v>32.12</v>
      </c>
      <c r="L7" s="16">
        <f t="shared" si="3"/>
        <v>76.52</v>
      </c>
      <c r="M7" s="17" t="s">
        <v>37</v>
      </c>
      <c r="N7" s="16"/>
    </row>
    <row r="8" spans="1:14" s="1" customFormat="1" ht="28.5">
      <c r="A8" s="7" t="s">
        <v>26</v>
      </c>
      <c r="B8" s="8" t="s">
        <v>38</v>
      </c>
      <c r="C8" s="8" t="s">
        <v>17</v>
      </c>
      <c r="D8" s="19" t="s">
        <v>39</v>
      </c>
      <c r="E8" s="7" t="s">
        <v>33</v>
      </c>
      <c r="F8" s="8">
        <v>71</v>
      </c>
      <c r="G8" s="10"/>
      <c r="H8" s="9">
        <v>71</v>
      </c>
      <c r="I8" s="9">
        <f t="shared" si="1"/>
        <v>42.6</v>
      </c>
      <c r="J8" s="16" t="s">
        <v>40</v>
      </c>
      <c r="K8" s="16"/>
      <c r="L8" s="16" t="s">
        <v>40</v>
      </c>
      <c r="M8" s="17" t="s">
        <v>41</v>
      </c>
      <c r="N8" s="16"/>
    </row>
    <row r="9" spans="1:14" s="1" customFormat="1" ht="28.5">
      <c r="A9" s="7" t="s">
        <v>15</v>
      </c>
      <c r="B9" s="8" t="s">
        <v>42</v>
      </c>
      <c r="C9" s="8" t="s">
        <v>17</v>
      </c>
      <c r="D9" s="19" t="s">
        <v>43</v>
      </c>
      <c r="E9" s="7" t="s">
        <v>44</v>
      </c>
      <c r="F9" s="8">
        <v>79</v>
      </c>
      <c r="G9" s="10">
        <v>3</v>
      </c>
      <c r="H9" s="9">
        <f t="shared" si="0"/>
        <v>82</v>
      </c>
      <c r="I9" s="9">
        <f t="shared" si="1"/>
        <v>49.199999999999996</v>
      </c>
      <c r="J9" s="16">
        <v>79</v>
      </c>
      <c r="K9" s="16">
        <f t="shared" si="2"/>
        <v>31.6</v>
      </c>
      <c r="L9" s="16">
        <f t="shared" si="3"/>
        <v>80.8</v>
      </c>
      <c r="M9" s="17" t="s">
        <v>45</v>
      </c>
      <c r="N9" s="16" t="s">
        <v>21</v>
      </c>
    </row>
    <row r="10" spans="1:14" s="1" customFormat="1" ht="28.5">
      <c r="A10" s="7" t="s">
        <v>22</v>
      </c>
      <c r="B10" s="8" t="s">
        <v>46</v>
      </c>
      <c r="C10" s="8" t="s">
        <v>28</v>
      </c>
      <c r="D10" s="19" t="s">
        <v>47</v>
      </c>
      <c r="E10" s="7" t="s">
        <v>44</v>
      </c>
      <c r="F10" s="8">
        <v>71</v>
      </c>
      <c r="G10" s="10"/>
      <c r="H10" s="9">
        <f t="shared" si="0"/>
        <v>71</v>
      </c>
      <c r="I10" s="9">
        <f t="shared" si="1"/>
        <v>42.6</v>
      </c>
      <c r="J10" s="16">
        <v>80.2</v>
      </c>
      <c r="K10" s="16">
        <f t="shared" si="2"/>
        <v>32.080000000000005</v>
      </c>
      <c r="L10" s="16">
        <f t="shared" si="3"/>
        <v>74.68</v>
      </c>
      <c r="M10" s="17" t="s">
        <v>48</v>
      </c>
      <c r="N10" s="16"/>
    </row>
    <row r="11" spans="1:14" s="1" customFormat="1" ht="28.5">
      <c r="A11" s="7" t="s">
        <v>26</v>
      </c>
      <c r="B11" s="8" t="s">
        <v>49</v>
      </c>
      <c r="C11" s="8" t="s">
        <v>17</v>
      </c>
      <c r="D11" s="19" t="s">
        <v>50</v>
      </c>
      <c r="E11" s="7" t="s">
        <v>44</v>
      </c>
      <c r="F11" s="8">
        <v>65</v>
      </c>
      <c r="G11" s="10">
        <v>3</v>
      </c>
      <c r="H11" s="9">
        <f t="shared" si="0"/>
        <v>68</v>
      </c>
      <c r="I11" s="9">
        <f t="shared" si="1"/>
        <v>40.8</v>
      </c>
      <c r="J11" s="16">
        <v>81.3</v>
      </c>
      <c r="K11" s="16">
        <f t="shared" si="2"/>
        <v>32.52</v>
      </c>
      <c r="L11" s="16">
        <f t="shared" si="3"/>
        <v>73.32</v>
      </c>
      <c r="M11" s="18" t="s">
        <v>51</v>
      </c>
      <c r="N11" s="16"/>
    </row>
    <row r="12" spans="1:14" s="1" customFormat="1" ht="28.5">
      <c r="A12" s="7" t="s">
        <v>52</v>
      </c>
      <c r="B12" s="8" t="s">
        <v>53</v>
      </c>
      <c r="C12" s="8" t="s">
        <v>28</v>
      </c>
      <c r="D12" s="19" t="s">
        <v>54</v>
      </c>
      <c r="E12" s="7" t="s">
        <v>44</v>
      </c>
      <c r="F12" s="8">
        <v>68</v>
      </c>
      <c r="G12" s="10"/>
      <c r="H12" s="9">
        <f t="shared" si="0"/>
        <v>68</v>
      </c>
      <c r="I12" s="9">
        <f t="shared" si="1"/>
        <v>40.8</v>
      </c>
      <c r="J12" s="16" t="s">
        <v>40</v>
      </c>
      <c r="K12" s="16"/>
      <c r="L12" s="16" t="s">
        <v>40</v>
      </c>
      <c r="M12" s="18" t="s">
        <v>55</v>
      </c>
      <c r="N12" s="16"/>
    </row>
    <row r="13" spans="1:14" s="1" customFormat="1" ht="28.5">
      <c r="A13" s="7" t="s">
        <v>15</v>
      </c>
      <c r="B13" s="8" t="s">
        <v>56</v>
      </c>
      <c r="C13" s="8" t="s">
        <v>28</v>
      </c>
      <c r="D13" s="19" t="s">
        <v>57</v>
      </c>
      <c r="E13" s="7" t="s">
        <v>58</v>
      </c>
      <c r="F13" s="8">
        <v>79</v>
      </c>
      <c r="G13" s="10"/>
      <c r="H13" s="9">
        <f t="shared" si="0"/>
        <v>79</v>
      </c>
      <c r="I13" s="9">
        <f t="shared" si="1"/>
        <v>47.4</v>
      </c>
      <c r="J13" s="16">
        <v>82.7</v>
      </c>
      <c r="K13" s="16">
        <f t="shared" si="2"/>
        <v>33.080000000000005</v>
      </c>
      <c r="L13" s="16">
        <f t="shared" si="3"/>
        <v>80.48</v>
      </c>
      <c r="M13" s="18" t="s">
        <v>59</v>
      </c>
      <c r="N13" s="16" t="s">
        <v>21</v>
      </c>
    </row>
    <row r="14" spans="1:14" s="1" customFormat="1" ht="28.5">
      <c r="A14" s="7" t="s">
        <v>22</v>
      </c>
      <c r="B14" s="8" t="s">
        <v>60</v>
      </c>
      <c r="C14" s="8" t="s">
        <v>28</v>
      </c>
      <c r="D14" s="19" t="s">
        <v>61</v>
      </c>
      <c r="E14" s="7" t="s">
        <v>58</v>
      </c>
      <c r="F14" s="8">
        <v>70</v>
      </c>
      <c r="G14" s="10"/>
      <c r="H14" s="9">
        <f t="shared" si="0"/>
        <v>70</v>
      </c>
      <c r="I14" s="9">
        <f t="shared" si="1"/>
        <v>42</v>
      </c>
      <c r="J14" s="16">
        <v>77.7</v>
      </c>
      <c r="K14" s="16">
        <f t="shared" si="2"/>
        <v>31.080000000000002</v>
      </c>
      <c r="L14" s="16">
        <f t="shared" si="3"/>
        <v>73.08</v>
      </c>
      <c r="M14" s="18" t="s">
        <v>62</v>
      </c>
      <c r="N14" s="16"/>
    </row>
    <row r="15" spans="1:14" s="1" customFormat="1" ht="28.5">
      <c r="A15" s="7" t="s">
        <v>26</v>
      </c>
      <c r="B15" s="8" t="s">
        <v>63</v>
      </c>
      <c r="C15" s="8" t="s">
        <v>17</v>
      </c>
      <c r="D15" s="19" t="s">
        <v>64</v>
      </c>
      <c r="E15" s="7" t="s">
        <v>58</v>
      </c>
      <c r="F15" s="8">
        <v>68</v>
      </c>
      <c r="G15" s="10"/>
      <c r="H15" s="9">
        <f t="shared" si="0"/>
        <v>68</v>
      </c>
      <c r="I15" s="9">
        <f t="shared" si="1"/>
        <v>40.8</v>
      </c>
      <c r="J15" s="16">
        <v>80</v>
      </c>
      <c r="K15" s="16">
        <f t="shared" si="2"/>
        <v>32</v>
      </c>
      <c r="L15" s="16">
        <f t="shared" si="3"/>
        <v>72.8</v>
      </c>
      <c r="M15" s="18" t="s">
        <v>65</v>
      </c>
      <c r="N15" s="16"/>
    </row>
  </sheetData>
  <sheetProtection/>
  <mergeCells count="1">
    <mergeCell ref="A1:N1"/>
  </mergeCells>
  <printOptions/>
  <pageMargins left="0.16" right="0.08" top="0.31" bottom="0.16" header="0.24" footer="0.04"/>
  <pageSetup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2018-12-25T02:30:06Z</dcterms:created>
  <dcterms:modified xsi:type="dcterms:W3CDTF">2019-02-14T06:07:55Z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2052-11.1.0.8412</vt:lpwstr>
  </property>
  <property fmtid="{D5CDD505-2E9C-101B-9397-08002B2CF9AE}" pid="4" name="KSORubyTemplate">
    <vt:lpwstr>11</vt:lpwstr>
  </property>
</Properties>
</file>