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805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'Sheet1'!$A$2:$O$257</definedName>
  </definedNames>
  <calcPr fullCalcOnLoad="1"/>
</workbook>
</file>

<file path=xl/sharedStrings.xml><?xml version="1.0" encoding="utf-8"?>
<sst xmlns="http://schemas.openxmlformats.org/spreadsheetml/2006/main" count="1597" uniqueCount="845">
  <si>
    <t>贵州电子科技职业学院2023年下半年公开招聘编制外聘用人员总成绩及进入体检环节人员名单</t>
  </si>
  <si>
    <t>序号</t>
  </si>
  <si>
    <t>准考证号</t>
  </si>
  <si>
    <t>姓名</t>
  </si>
  <si>
    <t>部门名称</t>
  </si>
  <si>
    <t>岗位及代码</t>
  </si>
  <si>
    <t>招聘人数</t>
  </si>
  <si>
    <t>笔试成绩</t>
  </si>
  <si>
    <t>折算成绩（按总成绩40%折算）</t>
  </si>
  <si>
    <t>现场评审成绩</t>
  </si>
  <si>
    <t>折算成绩（按总成绩60%折算）</t>
  </si>
  <si>
    <t>总成绩</t>
  </si>
  <si>
    <t>总成绩排名</t>
  </si>
  <si>
    <t>是否进入体检环节</t>
  </si>
  <si>
    <t>122500100712</t>
  </si>
  <si>
    <t>黄佳</t>
  </si>
  <si>
    <t>宣传部（统战部）</t>
  </si>
  <si>
    <t>专任教师B001</t>
  </si>
  <si>
    <t>83.27</t>
  </si>
  <si>
    <t>是</t>
  </si>
  <si>
    <t>122500100828</t>
  </si>
  <si>
    <t>陈全</t>
  </si>
  <si>
    <t>81.26</t>
  </si>
  <si>
    <t>122500100229</t>
  </si>
  <si>
    <t>彭涛</t>
  </si>
  <si>
    <t>78.25</t>
  </si>
  <si>
    <t>122500100524</t>
  </si>
  <si>
    <t>胡维</t>
  </si>
  <si>
    <t>81.61</t>
  </si>
  <si>
    <t>122500100529</t>
  </si>
  <si>
    <t>乔丹</t>
  </si>
  <si>
    <t>78.76</t>
  </si>
  <si>
    <t>122500100426</t>
  </si>
  <si>
    <t>施绍红</t>
  </si>
  <si>
    <t>83.52</t>
  </si>
  <si>
    <t>122500100702</t>
  </si>
  <si>
    <t>陈康</t>
  </si>
  <si>
    <t>81.23</t>
  </si>
  <si>
    <t>122500100328</t>
  </si>
  <si>
    <t>徐贵梅</t>
  </si>
  <si>
    <t>78.62</t>
  </si>
  <si>
    <t>122500100724</t>
  </si>
  <si>
    <t>王宗贤</t>
  </si>
  <si>
    <t>81.06</t>
  </si>
  <si>
    <t>122500100718</t>
  </si>
  <si>
    <t>郭代艳</t>
  </si>
  <si>
    <t>78.17</t>
  </si>
  <si>
    <t>122500102918</t>
  </si>
  <si>
    <t>张旭飞</t>
  </si>
  <si>
    <t>组织人事部</t>
  </si>
  <si>
    <t>专任教师B002</t>
  </si>
  <si>
    <t>81.92</t>
  </si>
  <si>
    <t>1</t>
  </si>
  <si>
    <t>122500101904</t>
  </si>
  <si>
    <t>卢思齐</t>
  </si>
  <si>
    <t>79.45</t>
  </si>
  <si>
    <t>2</t>
  </si>
  <si>
    <t>122500101528</t>
  </si>
  <si>
    <t>申佳</t>
  </si>
  <si>
    <t>78.88</t>
  </si>
  <si>
    <t>3</t>
  </si>
  <si>
    <t>122500103027</t>
  </si>
  <si>
    <t>吴学念</t>
  </si>
  <si>
    <t>78.37</t>
  </si>
  <si>
    <t>4</t>
  </si>
  <si>
    <t>122500102924</t>
  </si>
  <si>
    <t>杨乾利</t>
  </si>
  <si>
    <t>78.24</t>
  </si>
  <si>
    <t>缺考</t>
  </si>
  <si>
    <t>122500103730</t>
  </si>
  <si>
    <t>陈威</t>
  </si>
  <si>
    <t>纪委</t>
  </si>
  <si>
    <t>专任教师B003</t>
  </si>
  <si>
    <t>87.44</t>
  </si>
  <si>
    <t>122500104109</t>
  </si>
  <si>
    <t>杨清清</t>
  </si>
  <si>
    <t>78.26</t>
  </si>
  <si>
    <t>122500103803</t>
  </si>
  <si>
    <t>陈倩</t>
  </si>
  <si>
    <t>82.79</t>
  </si>
  <si>
    <t>122500103624</t>
  </si>
  <si>
    <t>邹密</t>
  </si>
  <si>
    <t>122500103406</t>
  </si>
  <si>
    <t>李仕强</t>
  </si>
  <si>
    <t>81.95</t>
  </si>
  <si>
    <t>5</t>
  </si>
  <si>
    <t>122500104230</t>
  </si>
  <si>
    <t>蔡银美</t>
  </si>
  <si>
    <t>77.93</t>
  </si>
  <si>
    <t>6</t>
  </si>
  <si>
    <t>122500103213</t>
  </si>
  <si>
    <t>夏金连</t>
  </si>
  <si>
    <t>7</t>
  </si>
  <si>
    <t>122500103630</t>
  </si>
  <si>
    <t>刘云</t>
  </si>
  <si>
    <t>79.13</t>
  </si>
  <si>
    <t>8</t>
  </si>
  <si>
    <t>122500103409</t>
  </si>
  <si>
    <t>程厚榛</t>
  </si>
  <si>
    <t>122500103928</t>
  </si>
  <si>
    <t>严佳莉</t>
  </si>
  <si>
    <t>77.89</t>
  </si>
  <si>
    <t>122500104401</t>
  </si>
  <si>
    <t>何佳乐</t>
  </si>
  <si>
    <t>教务处</t>
  </si>
  <si>
    <t>体育教师B004</t>
  </si>
  <si>
    <t>64.46</t>
  </si>
  <si>
    <t>122500104328</t>
  </si>
  <si>
    <t>赵子文</t>
  </si>
  <si>
    <t>65.91</t>
  </si>
  <si>
    <t>122500104326</t>
  </si>
  <si>
    <t>李伟</t>
  </si>
  <si>
    <t>68.25</t>
  </si>
  <si>
    <t>122500104321</t>
  </si>
  <si>
    <t>宋北慧</t>
  </si>
  <si>
    <t>67.37</t>
  </si>
  <si>
    <t>122500104327</t>
  </si>
  <si>
    <t>蒋正浩</t>
  </si>
  <si>
    <t>64.60</t>
  </si>
  <si>
    <t>122500104429</t>
  </si>
  <si>
    <t>肖兵</t>
  </si>
  <si>
    <t>体育教师B005</t>
  </si>
  <si>
    <t>67.15</t>
  </si>
  <si>
    <t>122500104415</t>
  </si>
  <si>
    <t>祖海江</t>
  </si>
  <si>
    <t>69.67</t>
  </si>
  <si>
    <t>122500104427</t>
  </si>
  <si>
    <t>张睿前</t>
  </si>
  <si>
    <t>72.61</t>
  </si>
  <si>
    <t>122500104410</t>
  </si>
  <si>
    <t>熊肖</t>
  </si>
  <si>
    <t>70.50</t>
  </si>
  <si>
    <t>122500104420</t>
  </si>
  <si>
    <t>陈袁</t>
  </si>
  <si>
    <t>65.36</t>
  </si>
  <si>
    <t>122500104514</t>
  </si>
  <si>
    <t>张定华</t>
  </si>
  <si>
    <t>马克思主义教学部</t>
  </si>
  <si>
    <t>思政教师B006</t>
  </si>
  <si>
    <t>83.63</t>
  </si>
  <si>
    <t>122500104509</t>
  </si>
  <si>
    <t>邹雨婷</t>
  </si>
  <si>
    <t>69.21</t>
  </si>
  <si>
    <t>122500104502</t>
  </si>
  <si>
    <t>张仁来</t>
  </si>
  <si>
    <t>76.42</t>
  </si>
  <si>
    <t>122500104526</t>
  </si>
  <si>
    <t>冷桂玉</t>
  </si>
  <si>
    <t>科研处</t>
  </si>
  <si>
    <t>科研教师B007</t>
  </si>
  <si>
    <t>77.44</t>
  </si>
  <si>
    <t>122500104610</t>
  </si>
  <si>
    <t>杨雨涵</t>
  </si>
  <si>
    <t>75.88</t>
  </si>
  <si>
    <t>122500104621</t>
  </si>
  <si>
    <t>樊荣</t>
  </si>
  <si>
    <t>74.99</t>
  </si>
  <si>
    <t>122500104719</t>
  </si>
  <si>
    <t>温宝磊</t>
  </si>
  <si>
    <t>79.85</t>
  </si>
  <si>
    <t>122500104603</t>
  </si>
  <si>
    <t>魏巍</t>
  </si>
  <si>
    <t>74.52</t>
  </si>
  <si>
    <t>122500105703</t>
  </si>
  <si>
    <t>王方来</t>
  </si>
  <si>
    <t>招生就业指导办公室</t>
  </si>
  <si>
    <t>就业教师B008</t>
  </si>
  <si>
    <t>82.03</t>
  </si>
  <si>
    <t>122500105720</t>
  </si>
  <si>
    <t>黄远丽</t>
  </si>
  <si>
    <t>80.03</t>
  </si>
  <si>
    <t>122500104824</t>
  </si>
  <si>
    <t>叶利梅</t>
  </si>
  <si>
    <t>80.68</t>
  </si>
  <si>
    <t>122500106012</t>
  </si>
  <si>
    <t>夏磊</t>
  </si>
  <si>
    <t>80.11</t>
  </si>
  <si>
    <t>122500105924</t>
  </si>
  <si>
    <t>周弘扬</t>
  </si>
  <si>
    <t>79.93</t>
  </si>
  <si>
    <t>122500106328</t>
  </si>
  <si>
    <t>付美</t>
  </si>
  <si>
    <t>职业技能鉴定所</t>
  </si>
  <si>
    <t>专任教师B009</t>
  </si>
  <si>
    <t>79.61</t>
  </si>
  <si>
    <t>122500106414</t>
  </si>
  <si>
    <t>雷涛</t>
  </si>
  <si>
    <t>77.57</t>
  </si>
  <si>
    <t>122500106421</t>
  </si>
  <si>
    <t>韦成</t>
  </si>
  <si>
    <t>74.27</t>
  </si>
  <si>
    <t>122500106423</t>
  </si>
  <si>
    <t>居荣萍</t>
  </si>
  <si>
    <t>72.79</t>
  </si>
  <si>
    <t>122500106429</t>
  </si>
  <si>
    <t>陈茉</t>
  </si>
  <si>
    <t>72.92</t>
  </si>
  <si>
    <t>122500106413</t>
  </si>
  <si>
    <t>程科</t>
  </si>
  <si>
    <t>73.26</t>
  </si>
  <si>
    <t>122500106323</t>
  </si>
  <si>
    <t>张丹</t>
  </si>
  <si>
    <t>74.91</t>
  </si>
  <si>
    <t>122500106416</t>
  </si>
  <si>
    <t>赵海龙</t>
  </si>
  <si>
    <t>74.25</t>
  </si>
  <si>
    <t>122500106409</t>
  </si>
  <si>
    <t>朱锡交</t>
  </si>
  <si>
    <t>73.62</t>
  </si>
  <si>
    <t>9</t>
  </si>
  <si>
    <t>122500106302</t>
  </si>
  <si>
    <t>刘远会</t>
  </si>
  <si>
    <t>72.60</t>
  </si>
  <si>
    <t>122500106507</t>
  </si>
  <si>
    <t>孙振昊</t>
  </si>
  <si>
    <t>培训教师B010</t>
  </si>
  <si>
    <t>71.84</t>
  </si>
  <si>
    <t>122500106519</t>
  </si>
  <si>
    <t>容伟</t>
  </si>
  <si>
    <t>76.13</t>
  </si>
  <si>
    <t>122500106511</t>
  </si>
  <si>
    <t>孙大杰</t>
  </si>
  <si>
    <t>76.03</t>
  </si>
  <si>
    <t>122500106518</t>
  </si>
  <si>
    <t>周运</t>
  </si>
  <si>
    <t>73.97</t>
  </si>
  <si>
    <t>122500106513</t>
  </si>
  <si>
    <t>熊雪</t>
  </si>
  <si>
    <t>70.52</t>
  </si>
  <si>
    <t>122500106604</t>
  </si>
  <si>
    <t>杨小翠</t>
  </si>
  <si>
    <t>图书馆</t>
  </si>
  <si>
    <t>采访编目教师B011</t>
  </si>
  <si>
    <t>71.57</t>
  </si>
  <si>
    <t>122500106605</t>
  </si>
  <si>
    <t>陈祈俐</t>
  </si>
  <si>
    <t>67.25</t>
  </si>
  <si>
    <t>122500106621</t>
  </si>
  <si>
    <t>骆玉迪</t>
  </si>
  <si>
    <t>信息技术教师B012</t>
  </si>
  <si>
    <t>122500106616</t>
  </si>
  <si>
    <t>李艳梅</t>
  </si>
  <si>
    <t>64.80</t>
  </si>
  <si>
    <t>122500106611</t>
  </si>
  <si>
    <t>陈齐涛</t>
  </si>
  <si>
    <t>67.22</t>
  </si>
  <si>
    <t>122500106619</t>
  </si>
  <si>
    <t>赵璇</t>
  </si>
  <si>
    <t>67.20</t>
  </si>
  <si>
    <t>122500106614</t>
  </si>
  <si>
    <t>王菠</t>
  </si>
  <si>
    <t>65.90</t>
  </si>
  <si>
    <t>122500106627</t>
  </si>
  <si>
    <t>杨莉</t>
  </si>
  <si>
    <t>网络安全教师B013</t>
  </si>
  <si>
    <t>78.01</t>
  </si>
  <si>
    <t>122500106628</t>
  </si>
  <si>
    <t>代语菲</t>
  </si>
  <si>
    <t>59.47</t>
  </si>
  <si>
    <t>122500106705</t>
  </si>
  <si>
    <t>叶豪</t>
  </si>
  <si>
    <t>网络运维教师B014</t>
  </si>
  <si>
    <t>72.73</t>
  </si>
  <si>
    <t>122500106630</t>
  </si>
  <si>
    <t>刘超</t>
  </si>
  <si>
    <t>65.61</t>
  </si>
  <si>
    <t>122500106706</t>
  </si>
  <si>
    <t>李丽娅</t>
  </si>
  <si>
    <t>71.32</t>
  </si>
  <si>
    <t>122500106709</t>
  </si>
  <si>
    <t>杨小姣</t>
  </si>
  <si>
    <t>67.56</t>
  </si>
  <si>
    <t>122500106708</t>
  </si>
  <si>
    <t>石丹</t>
  </si>
  <si>
    <t>67.54</t>
  </si>
  <si>
    <t>122500106828</t>
  </si>
  <si>
    <t>蔡锐</t>
  </si>
  <si>
    <t>后勤保卫处</t>
  </si>
  <si>
    <t>专任教师B015</t>
  </si>
  <si>
    <t>80.67</t>
  </si>
  <si>
    <t>122500106724</t>
  </si>
  <si>
    <t>符前锋</t>
  </si>
  <si>
    <t>81.42</t>
  </si>
  <si>
    <t>122500106905</t>
  </si>
  <si>
    <t>杨健</t>
  </si>
  <si>
    <t>77.88</t>
  </si>
  <si>
    <t>122500106811</t>
  </si>
  <si>
    <t>王荣斌</t>
  </si>
  <si>
    <t>77.55</t>
  </si>
  <si>
    <t>122500106809</t>
  </si>
  <si>
    <t>余泽鑫</t>
  </si>
  <si>
    <t>76.55</t>
  </si>
  <si>
    <t>122500107017</t>
  </si>
  <si>
    <t>杨绍慧</t>
  </si>
  <si>
    <t>专任教师B016</t>
  </si>
  <si>
    <t>80.54</t>
  </si>
  <si>
    <t>122500107003</t>
  </si>
  <si>
    <t>何成鑫</t>
  </si>
  <si>
    <t>75.26</t>
  </si>
  <si>
    <t>122500106923</t>
  </si>
  <si>
    <t>周云</t>
  </si>
  <si>
    <t>73.92</t>
  </si>
  <si>
    <t>122500107122</t>
  </si>
  <si>
    <t>王进磊</t>
  </si>
  <si>
    <t>75.10</t>
  </si>
  <si>
    <t>122500107001</t>
  </si>
  <si>
    <t>陈珏</t>
  </si>
  <si>
    <t>74.24</t>
  </si>
  <si>
    <t>122500107203</t>
  </si>
  <si>
    <t>任平</t>
  </si>
  <si>
    <t>专任教师B017</t>
  </si>
  <si>
    <t>84.45</t>
  </si>
  <si>
    <t>122500107224</t>
  </si>
  <si>
    <t>赵前川</t>
  </si>
  <si>
    <t>82.77</t>
  </si>
  <si>
    <t>122500107306</t>
  </si>
  <si>
    <t>付明登</t>
  </si>
  <si>
    <t>74.55</t>
  </si>
  <si>
    <t>122500107328</t>
  </si>
  <si>
    <t>张艳娜</t>
  </si>
  <si>
    <t>74.74</t>
  </si>
  <si>
    <t>122500107403</t>
  </si>
  <si>
    <t>何孝清</t>
  </si>
  <si>
    <t>122500108014</t>
  </si>
  <si>
    <t>石玲</t>
  </si>
  <si>
    <t>学生处</t>
  </si>
  <si>
    <t>专职辅导员B018</t>
  </si>
  <si>
    <t>75.37</t>
  </si>
  <si>
    <t>122500107912</t>
  </si>
  <si>
    <t>唐方敏</t>
  </si>
  <si>
    <t>76.09</t>
  </si>
  <si>
    <t>122500107518</t>
  </si>
  <si>
    <t>邹雅兰</t>
  </si>
  <si>
    <t>72.96</t>
  </si>
  <si>
    <t>122500107811</t>
  </si>
  <si>
    <t>廖文凤</t>
  </si>
  <si>
    <t>77.14</t>
  </si>
  <si>
    <t>122500107615</t>
  </si>
  <si>
    <t>李彬</t>
  </si>
  <si>
    <t>75.04</t>
  </si>
  <si>
    <t>122500108123</t>
  </si>
  <si>
    <t>陈露</t>
  </si>
  <si>
    <t>75.68</t>
  </si>
  <si>
    <t>122500107529</t>
  </si>
  <si>
    <t>陈清青</t>
  </si>
  <si>
    <t>72.11</t>
  </si>
  <si>
    <t>122500108003</t>
  </si>
  <si>
    <t>赵跃</t>
  </si>
  <si>
    <t>73.54</t>
  </si>
  <si>
    <t>122500107618</t>
  </si>
  <si>
    <t>曹雕</t>
  </si>
  <si>
    <t>71.20</t>
  </si>
  <si>
    <t>122500108306</t>
  </si>
  <si>
    <t>蒋涛涛</t>
  </si>
  <si>
    <t>74.67</t>
  </si>
  <si>
    <t>10</t>
  </si>
  <si>
    <t>122500107805</t>
  </si>
  <si>
    <t>杨林云</t>
  </si>
  <si>
    <t>71.17</t>
  </si>
  <si>
    <t>11</t>
  </si>
  <si>
    <t>122500108216</t>
  </si>
  <si>
    <t>颜超</t>
  </si>
  <si>
    <t>78.61</t>
  </si>
  <si>
    <t>12</t>
  </si>
  <si>
    <t>122500107523</t>
  </si>
  <si>
    <t>马朗朗</t>
  </si>
  <si>
    <t>74.00</t>
  </si>
  <si>
    <t>13</t>
  </si>
  <si>
    <t>122500108201</t>
  </si>
  <si>
    <t>许林杰</t>
  </si>
  <si>
    <t>70.70</t>
  </si>
  <si>
    <t>14</t>
  </si>
  <si>
    <t>122500107920</t>
  </si>
  <si>
    <t>赵姗</t>
  </si>
  <si>
    <t>84.01</t>
  </si>
  <si>
    <t>15</t>
  </si>
  <si>
    <t>122500108026</t>
  </si>
  <si>
    <t>陆杰</t>
  </si>
  <si>
    <t>73.17</t>
  </si>
  <si>
    <t>16</t>
  </si>
  <si>
    <t>122500108230</t>
  </si>
  <si>
    <t>田秋雁</t>
  </si>
  <si>
    <t>17</t>
  </si>
  <si>
    <t>122500107902</t>
  </si>
  <si>
    <t>佟光华</t>
  </si>
  <si>
    <t>75.97</t>
  </si>
  <si>
    <t>18</t>
  </si>
  <si>
    <t>122500107914</t>
  </si>
  <si>
    <t>杜清清</t>
  </si>
  <si>
    <t>75.23</t>
  </si>
  <si>
    <t>19</t>
  </si>
  <si>
    <t>122500107816</t>
  </si>
  <si>
    <t>朱编绘</t>
  </si>
  <si>
    <t>76.20</t>
  </si>
  <si>
    <t>20</t>
  </si>
  <si>
    <t>122500108205</t>
  </si>
  <si>
    <t>雷宗荣</t>
  </si>
  <si>
    <t>71.69</t>
  </si>
  <si>
    <t>21</t>
  </si>
  <si>
    <t>122500107517</t>
  </si>
  <si>
    <t>张学江</t>
  </si>
  <si>
    <t>22</t>
  </si>
  <si>
    <t>122500107506</t>
  </si>
  <si>
    <t>李梦雪</t>
  </si>
  <si>
    <t>73.61</t>
  </si>
  <si>
    <t>23</t>
  </si>
  <si>
    <t>122500107808</t>
  </si>
  <si>
    <t>张林林</t>
  </si>
  <si>
    <t>74.54</t>
  </si>
  <si>
    <t>24</t>
  </si>
  <si>
    <t>122500107627</t>
  </si>
  <si>
    <t>谭佳芬</t>
  </si>
  <si>
    <t>72.48</t>
  </si>
  <si>
    <t>25</t>
  </si>
  <si>
    <t>122500107726</t>
  </si>
  <si>
    <t>岑兴焕</t>
  </si>
  <si>
    <t>74.66</t>
  </si>
  <si>
    <t>26</t>
  </si>
  <si>
    <t>122500108225</t>
  </si>
  <si>
    <t>赵彬</t>
  </si>
  <si>
    <t>75.35</t>
  </si>
  <si>
    <t>27</t>
  </si>
  <si>
    <t>122500108317</t>
  </si>
  <si>
    <t>吕叠</t>
  </si>
  <si>
    <t>74.12</t>
  </si>
  <si>
    <t>28</t>
  </si>
  <si>
    <t>122500107828</t>
  </si>
  <si>
    <t>王婷</t>
  </si>
  <si>
    <t>29</t>
  </si>
  <si>
    <t>122500107729</t>
  </si>
  <si>
    <t>黄小珍</t>
  </si>
  <si>
    <t>73.06</t>
  </si>
  <si>
    <t>30</t>
  </si>
  <si>
    <t>122500107928</t>
  </si>
  <si>
    <t>张祥荣</t>
  </si>
  <si>
    <t>74.71</t>
  </si>
  <si>
    <t>31</t>
  </si>
  <si>
    <t>122500107824</t>
  </si>
  <si>
    <t>况菁</t>
  </si>
  <si>
    <t>72.37</t>
  </si>
  <si>
    <t>32</t>
  </si>
  <si>
    <t>122500107512</t>
  </si>
  <si>
    <t>李震</t>
  </si>
  <si>
    <t>122500108223</t>
  </si>
  <si>
    <t>张航</t>
  </si>
  <si>
    <t>73.04</t>
  </si>
  <si>
    <t>122500108112</t>
  </si>
  <si>
    <t>陈选通</t>
  </si>
  <si>
    <t>122500108020</t>
  </si>
  <si>
    <t>刘川</t>
  </si>
  <si>
    <t>取消评审资格</t>
  </si>
  <si>
    <t>122500107608</t>
  </si>
  <si>
    <t>张静</t>
  </si>
  <si>
    <t>72.55</t>
  </si>
  <si>
    <t>122500108214</t>
  </si>
  <si>
    <t>唐紫依</t>
  </si>
  <si>
    <t>72.10</t>
  </si>
  <si>
    <t>122500108130</t>
  </si>
  <si>
    <t>张安林</t>
  </si>
  <si>
    <t>71.83</t>
  </si>
  <si>
    <t>122500108110</t>
  </si>
  <si>
    <t>吕世琼</t>
  </si>
  <si>
    <t>71.38</t>
  </si>
  <si>
    <t>122500108309</t>
  </si>
  <si>
    <t>何卓</t>
  </si>
  <si>
    <t>122500108324</t>
  </si>
  <si>
    <t>张运方</t>
  </si>
  <si>
    <t>计算机与大数据系</t>
  </si>
  <si>
    <t>实训教师B019</t>
  </si>
  <si>
    <t>68.68</t>
  </si>
  <si>
    <t>122500108323</t>
  </si>
  <si>
    <t>邓大亮</t>
  </si>
  <si>
    <t>62.33</t>
  </si>
  <si>
    <t>122500108322</t>
  </si>
  <si>
    <t>李朝辉</t>
  </si>
  <si>
    <t>70.31</t>
  </si>
  <si>
    <t>122500108417</t>
  </si>
  <si>
    <t>段菊</t>
  </si>
  <si>
    <t>专业教师B020</t>
  </si>
  <si>
    <t>76.27</t>
  </si>
  <si>
    <t>122500108410</t>
  </si>
  <si>
    <t>夏学义</t>
  </si>
  <si>
    <t>122500108412</t>
  </si>
  <si>
    <t>赵先妹</t>
  </si>
  <si>
    <t>72.81</t>
  </si>
  <si>
    <t>122500108329</t>
  </si>
  <si>
    <t>梅婷婷</t>
  </si>
  <si>
    <t>56.33</t>
  </si>
  <si>
    <t>122500108411</t>
  </si>
  <si>
    <t>赵娇</t>
  </si>
  <si>
    <t>64.99</t>
  </si>
  <si>
    <t>122500108401</t>
  </si>
  <si>
    <t>刘宇</t>
  </si>
  <si>
    <t>69.84</t>
  </si>
  <si>
    <t>122500108418</t>
  </si>
  <si>
    <t>赵关元</t>
  </si>
  <si>
    <t>64.97</t>
  </si>
  <si>
    <t>122500108327</t>
  </si>
  <si>
    <t>孙燕</t>
  </si>
  <si>
    <t>58.24</t>
  </si>
  <si>
    <t>122500108506</t>
  </si>
  <si>
    <t>董凯</t>
  </si>
  <si>
    <t>实训教师B021</t>
  </si>
  <si>
    <t>73.47</t>
  </si>
  <si>
    <t>122500108505</t>
  </si>
  <si>
    <t>李小龙</t>
  </si>
  <si>
    <t>70.81</t>
  </si>
  <si>
    <t>122500108502</t>
  </si>
  <si>
    <t>吴俊杰</t>
  </si>
  <si>
    <t>70.14</t>
  </si>
  <si>
    <t>122500108504</t>
  </si>
  <si>
    <t>刘国松</t>
  </si>
  <si>
    <t>68.21</t>
  </si>
  <si>
    <t>122500108421</t>
  </si>
  <si>
    <t>吴泰松</t>
  </si>
  <si>
    <t>69.49</t>
  </si>
  <si>
    <t>122500108508</t>
  </si>
  <si>
    <t>谢艳芳</t>
  </si>
  <si>
    <t>65.31</t>
  </si>
  <si>
    <t>122500108503</t>
  </si>
  <si>
    <t>陈君军</t>
  </si>
  <si>
    <t>72.17</t>
  </si>
  <si>
    <t>122500108424</t>
  </si>
  <si>
    <t>苏小杨</t>
  </si>
  <si>
    <t>58.97</t>
  </si>
  <si>
    <t>122500108427</t>
  </si>
  <si>
    <t>毛兴羽</t>
  </si>
  <si>
    <t>68.09</t>
  </si>
  <si>
    <t>122500108608</t>
  </si>
  <si>
    <t>廖玉梅</t>
  </si>
  <si>
    <t>就业科教师B022</t>
  </si>
  <si>
    <t>84.15</t>
  </si>
  <si>
    <t>122500108620</t>
  </si>
  <si>
    <t>田景晔</t>
  </si>
  <si>
    <t>75.27</t>
  </si>
  <si>
    <t>122500108623</t>
  </si>
  <si>
    <t>韦永霞</t>
  </si>
  <si>
    <t>76.82</t>
  </si>
  <si>
    <t>122500108513</t>
  </si>
  <si>
    <t>禹晴</t>
  </si>
  <si>
    <t>74.47</t>
  </si>
  <si>
    <t>122500108619</t>
  </si>
  <si>
    <t>康晓航</t>
  </si>
  <si>
    <t>73.11</t>
  </si>
  <si>
    <t>122500108627</t>
  </si>
  <si>
    <t>黄效维</t>
  </si>
  <si>
    <t>电子信息工程系</t>
  </si>
  <si>
    <t>专任教师B023</t>
  </si>
  <si>
    <t>72.13</t>
  </si>
  <si>
    <t>122500108702</t>
  </si>
  <si>
    <t>谌晓艾</t>
  </si>
  <si>
    <t>67.59</t>
  </si>
  <si>
    <t>122500108706</t>
  </si>
  <si>
    <t>付征</t>
  </si>
  <si>
    <t>75.91</t>
  </si>
  <si>
    <t>122500108709</t>
  </si>
  <si>
    <t>杨会</t>
  </si>
  <si>
    <t>68.77</t>
  </si>
  <si>
    <t>122500108712</t>
  </si>
  <si>
    <t>杨丽佳</t>
  </si>
  <si>
    <t>64.17</t>
  </si>
  <si>
    <t>122500108707</t>
  </si>
  <si>
    <t>王云高</t>
  </si>
  <si>
    <t>61.31</t>
  </si>
  <si>
    <t>122500108710</t>
  </si>
  <si>
    <t>官云龙</t>
  </si>
  <si>
    <t>69.02</t>
  </si>
  <si>
    <t>122500108725</t>
  </si>
  <si>
    <t>袁刚</t>
  </si>
  <si>
    <t>专任教师B024</t>
  </si>
  <si>
    <t>64.34</t>
  </si>
  <si>
    <t>122500108716</t>
  </si>
  <si>
    <t>刘剑坤</t>
  </si>
  <si>
    <t>69.89</t>
  </si>
  <si>
    <t>122500108730</t>
  </si>
  <si>
    <t>汪会敏</t>
  </si>
  <si>
    <t>61.05</t>
  </si>
  <si>
    <t>122500108721</t>
  </si>
  <si>
    <t>涂浩文</t>
  </si>
  <si>
    <t>67.80</t>
  </si>
  <si>
    <t>122500108720</t>
  </si>
  <si>
    <t>陈祥宇</t>
  </si>
  <si>
    <t>77.76</t>
  </si>
  <si>
    <t>122500108727</t>
  </si>
  <si>
    <t>李诗凡</t>
  </si>
  <si>
    <t>68.57</t>
  </si>
  <si>
    <t>122500108714</t>
  </si>
  <si>
    <t>龙源晶</t>
  </si>
  <si>
    <t>64.07</t>
  </si>
  <si>
    <t>122500108722</t>
  </si>
  <si>
    <t>邹建</t>
  </si>
  <si>
    <t>64.06</t>
  </si>
  <si>
    <t>122500108728</t>
  </si>
  <si>
    <t>石博</t>
  </si>
  <si>
    <t>66.64</t>
  </si>
  <si>
    <t>122500108715</t>
  </si>
  <si>
    <t>陈莉</t>
  </si>
  <si>
    <t>68.16</t>
  </si>
  <si>
    <t>122500108729</t>
  </si>
  <si>
    <t>刘肪宏</t>
  </si>
  <si>
    <t>62.11</t>
  </si>
  <si>
    <t>122500108723</t>
  </si>
  <si>
    <t>代七奇</t>
  </si>
  <si>
    <t>61.72</t>
  </si>
  <si>
    <t>122500108719</t>
  </si>
  <si>
    <t>代雨利</t>
  </si>
  <si>
    <t>61.25</t>
  </si>
  <si>
    <t>122500108801</t>
  </si>
  <si>
    <t>姚震震</t>
  </si>
  <si>
    <t>专任教师B025</t>
  </si>
  <si>
    <t>74.11</t>
  </si>
  <si>
    <t>122500108808</t>
  </si>
  <si>
    <t>郭锦钰</t>
  </si>
  <si>
    <t>66.65</t>
  </si>
  <si>
    <t>122500108803</t>
  </si>
  <si>
    <t>张舟影</t>
  </si>
  <si>
    <t>73.48</t>
  </si>
  <si>
    <t>122500108804</t>
  </si>
  <si>
    <t>陆璐</t>
  </si>
  <si>
    <t>56.63</t>
  </si>
  <si>
    <t>122500108807</t>
  </si>
  <si>
    <t>冉旋</t>
  </si>
  <si>
    <t>66.66</t>
  </si>
  <si>
    <t>122500108806</t>
  </si>
  <si>
    <t>聂康昕</t>
  </si>
  <si>
    <t>57.90</t>
  </si>
  <si>
    <t>122500108809</t>
  </si>
  <si>
    <t>张佳威</t>
  </si>
  <si>
    <t>专任教师B026</t>
  </si>
  <si>
    <t>75.77</t>
  </si>
  <si>
    <t>122500108814</t>
  </si>
  <si>
    <t>周业林</t>
  </si>
  <si>
    <t>66.05</t>
  </si>
  <si>
    <t>122500108812</t>
  </si>
  <si>
    <t>邹满松</t>
  </si>
  <si>
    <t>62.23</t>
  </si>
  <si>
    <t>122500108815</t>
  </si>
  <si>
    <t>郭孟芳</t>
  </si>
  <si>
    <t>63.24</t>
  </si>
  <si>
    <t>122500108810</t>
  </si>
  <si>
    <t>彭杨星</t>
  </si>
  <si>
    <t>63.44</t>
  </si>
  <si>
    <t>122500108821</t>
  </si>
  <si>
    <t>梅宇</t>
  </si>
  <si>
    <t>实训室管理员B027</t>
  </si>
  <si>
    <t>73.28</t>
  </si>
  <si>
    <t>122500108901</t>
  </si>
  <si>
    <t>杨明贵</t>
  </si>
  <si>
    <t>79.83</t>
  </si>
  <si>
    <t>122500108817</t>
  </si>
  <si>
    <t>唐敏</t>
  </si>
  <si>
    <t>63.74</t>
  </si>
  <si>
    <t>122500108829</t>
  </si>
  <si>
    <t>冉福青</t>
  </si>
  <si>
    <t>122500108819</t>
  </si>
  <si>
    <t>雷荣吉</t>
  </si>
  <si>
    <t>57.76</t>
  </si>
  <si>
    <t>122500109012</t>
  </si>
  <si>
    <t>邓泽平</t>
  </si>
  <si>
    <t>专任教师B028</t>
  </si>
  <si>
    <t>78.18</t>
  </si>
  <si>
    <t>122500109021</t>
  </si>
  <si>
    <t>罗丽</t>
  </si>
  <si>
    <t>78.43</t>
  </si>
  <si>
    <t>122500109005</t>
  </si>
  <si>
    <t>李欣荣</t>
  </si>
  <si>
    <t>76.14</t>
  </si>
  <si>
    <t>122500108904</t>
  </si>
  <si>
    <t>黄启杨</t>
  </si>
  <si>
    <t>78.56</t>
  </si>
  <si>
    <t>122500108905</t>
  </si>
  <si>
    <t>王坤</t>
  </si>
  <si>
    <t>76.40</t>
  </si>
  <si>
    <t>122500109025</t>
  </si>
  <si>
    <t>王阳</t>
  </si>
  <si>
    <t>智能制造系</t>
  </si>
  <si>
    <t>数控专业教师B030</t>
  </si>
  <si>
    <t>65.09</t>
  </si>
  <si>
    <t>122500109026</t>
  </si>
  <si>
    <t>杨学智</t>
  </si>
  <si>
    <t>68.80</t>
  </si>
  <si>
    <t>122500109024</t>
  </si>
  <si>
    <t>熊帅</t>
  </si>
  <si>
    <t>64.72</t>
  </si>
  <si>
    <t>122500109028</t>
  </si>
  <si>
    <t>刘远芳</t>
  </si>
  <si>
    <t>62.01</t>
  </si>
  <si>
    <t>122500109029</t>
  </si>
  <si>
    <t>石廷凯</t>
  </si>
  <si>
    <t>65.12</t>
  </si>
  <si>
    <t>122500109326</t>
  </si>
  <si>
    <t>宋春莹</t>
  </si>
  <si>
    <t>专任教师B031</t>
  </si>
  <si>
    <t>76.58</t>
  </si>
  <si>
    <t>122500109119</t>
  </si>
  <si>
    <t>王发富</t>
  </si>
  <si>
    <t>78.70</t>
  </si>
  <si>
    <t>122500109409</t>
  </si>
  <si>
    <t>王静</t>
  </si>
  <si>
    <t>79.74</t>
  </si>
  <si>
    <t>122500109126</t>
  </si>
  <si>
    <t>袁满</t>
  </si>
  <si>
    <t>77.32</t>
  </si>
  <si>
    <t>122500109301</t>
  </si>
  <si>
    <t>蔡俊毫</t>
  </si>
  <si>
    <t>78.06</t>
  </si>
  <si>
    <t>122500109630</t>
  </si>
  <si>
    <t>张焕然</t>
  </si>
  <si>
    <t>专任教师B032</t>
  </si>
  <si>
    <t>75.28</t>
  </si>
  <si>
    <t>122500109715</t>
  </si>
  <si>
    <t>张云亚</t>
  </si>
  <si>
    <t>122500109705</t>
  </si>
  <si>
    <t>徐敏</t>
  </si>
  <si>
    <t>122500109709</t>
  </si>
  <si>
    <t>谭香</t>
  </si>
  <si>
    <t>76.66</t>
  </si>
  <si>
    <t>122500109721</t>
  </si>
  <si>
    <t>张瑶</t>
  </si>
  <si>
    <t>73.55</t>
  </si>
  <si>
    <t>122500109914</t>
  </si>
  <si>
    <t>卢宇航</t>
  </si>
  <si>
    <t>实训室管理员B033</t>
  </si>
  <si>
    <t>77.90</t>
  </si>
  <si>
    <t>122500110011</t>
  </si>
  <si>
    <t>周豪健</t>
  </si>
  <si>
    <t>122500110025</t>
  </si>
  <si>
    <t>龙毅</t>
  </si>
  <si>
    <t>122500109923</t>
  </si>
  <si>
    <t>李仁治</t>
  </si>
  <si>
    <t>71.40</t>
  </si>
  <si>
    <t>122500110020</t>
  </si>
  <si>
    <t>秦经贵</t>
  </si>
  <si>
    <t>72.86</t>
  </si>
  <si>
    <t>122500109905</t>
  </si>
  <si>
    <t>任小双</t>
  </si>
  <si>
    <t>69.95</t>
  </si>
  <si>
    <t>122500110021</t>
  </si>
  <si>
    <t>黄鹏</t>
  </si>
  <si>
    <t>75.01</t>
  </si>
  <si>
    <t>122500109825</t>
  </si>
  <si>
    <t>叶伦云</t>
  </si>
  <si>
    <t>70.42</t>
  </si>
  <si>
    <t>122500110001</t>
  </si>
  <si>
    <t>郑秋里</t>
  </si>
  <si>
    <t>70.91</t>
  </si>
  <si>
    <t>122500109921</t>
  </si>
  <si>
    <t>郭义武</t>
  </si>
  <si>
    <t>70.39</t>
  </si>
  <si>
    <t>122500110029</t>
  </si>
  <si>
    <t>周天宇</t>
  </si>
  <si>
    <t>72.12</t>
  </si>
  <si>
    <t>122500110007</t>
  </si>
  <si>
    <t>蔡国记</t>
  </si>
  <si>
    <t>67.77</t>
  </si>
  <si>
    <t>122500110030</t>
  </si>
  <si>
    <t>李鲜红</t>
  </si>
  <si>
    <t>71.13</t>
  </si>
  <si>
    <t>122500109903</t>
  </si>
  <si>
    <t>晋真强</t>
  </si>
  <si>
    <t>69.94</t>
  </si>
  <si>
    <t>122500109902</t>
  </si>
  <si>
    <t>唐静波</t>
  </si>
  <si>
    <t>70.25</t>
  </si>
  <si>
    <t>122500110018</t>
  </si>
  <si>
    <t>刘佳佳</t>
  </si>
  <si>
    <t>67.39</t>
  </si>
  <si>
    <t>122500110010</t>
  </si>
  <si>
    <t>黄磊</t>
  </si>
  <si>
    <t>67.17</t>
  </si>
  <si>
    <t>122500110013</t>
  </si>
  <si>
    <t>陈书荣</t>
  </si>
  <si>
    <t>72.62</t>
  </si>
  <si>
    <t>122500109826</t>
  </si>
  <si>
    <t>秦背强</t>
  </si>
  <si>
    <t>75.90</t>
  </si>
  <si>
    <t>122500110103</t>
  </si>
  <si>
    <t>谢得兵</t>
  </si>
  <si>
    <t>71.05</t>
  </si>
  <si>
    <t>122500110112</t>
  </si>
  <si>
    <t>谢思雨</t>
  </si>
  <si>
    <t>汽车应用技术系</t>
  </si>
  <si>
    <t>专任教师B034</t>
  </si>
  <si>
    <t>62.86</t>
  </si>
  <si>
    <t>122500110111</t>
  </si>
  <si>
    <t>卢露泽</t>
  </si>
  <si>
    <t>66.35</t>
  </si>
  <si>
    <t>122500110113</t>
  </si>
  <si>
    <t>王礼鹏</t>
  </si>
  <si>
    <t>122500110115</t>
  </si>
  <si>
    <t>杨彬艳</t>
  </si>
  <si>
    <t>71.55</t>
  </si>
  <si>
    <t>122500110114</t>
  </si>
  <si>
    <t>李兵</t>
  </si>
  <si>
    <t>61.26</t>
  </si>
  <si>
    <t>122500110118</t>
  </si>
  <si>
    <t>李平</t>
  </si>
  <si>
    <t>专任教师B035</t>
  </si>
  <si>
    <t>64.74</t>
  </si>
  <si>
    <t>122500110120</t>
  </si>
  <si>
    <t>何鹏飞</t>
  </si>
  <si>
    <t>70.56</t>
  </si>
  <si>
    <t>122500110122</t>
  </si>
  <si>
    <t>柏凯</t>
  </si>
  <si>
    <t>专任教师B036</t>
  </si>
  <si>
    <t>76.75</t>
  </si>
  <si>
    <t>122500110127</t>
  </si>
  <si>
    <t>吴磊铭</t>
  </si>
  <si>
    <t>58.10</t>
  </si>
  <si>
    <t>122500110129</t>
  </si>
  <si>
    <t>朱彬彬</t>
  </si>
  <si>
    <t>61.48</t>
  </si>
  <si>
    <t>122500110121</t>
  </si>
  <si>
    <t>吴旭</t>
  </si>
  <si>
    <t>64.55</t>
  </si>
  <si>
    <t>122500110203</t>
  </si>
  <si>
    <t>陈雯诗雨</t>
  </si>
  <si>
    <t>中专部</t>
  </si>
  <si>
    <t>专任教师B038</t>
  </si>
  <si>
    <t>69.79</t>
  </si>
  <si>
    <t>122500110201</t>
  </si>
  <si>
    <t>杨鹏程</t>
  </si>
  <si>
    <t>122500110204</t>
  </si>
  <si>
    <t>李谨瑞</t>
  </si>
  <si>
    <t>66.30</t>
  </si>
  <si>
    <t>122500110210</t>
  </si>
  <si>
    <t>王梅</t>
  </si>
  <si>
    <t>63.38</t>
  </si>
  <si>
    <t>122500110205</t>
  </si>
  <si>
    <t>潘前艳</t>
  </si>
  <si>
    <t>60.55</t>
  </si>
  <si>
    <t>122500110215</t>
  </si>
  <si>
    <t>卢维佳</t>
  </si>
  <si>
    <t>专任教师B039</t>
  </si>
  <si>
    <t>122500110214</t>
  </si>
  <si>
    <t>雷恋</t>
  </si>
  <si>
    <t>75.51</t>
  </si>
  <si>
    <t>122500110228</t>
  </si>
  <si>
    <t>张停</t>
  </si>
  <si>
    <t>81.05</t>
  </si>
  <si>
    <t>122500110221</t>
  </si>
  <si>
    <t>陈云强</t>
  </si>
  <si>
    <t>76.89</t>
  </si>
  <si>
    <t>122500110326</t>
  </si>
  <si>
    <t>苏晓杭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</si>
</sst>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2" fillId="33" borderId="9" xfId="0" applyNumberFormat="1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76" fontId="42" fillId="33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 quotePrefix="1">
      <alignment horizontal="center" vertical="center"/>
    </xf>
    <xf numFmtId="176" fontId="0" fillId="0" borderId="9" xfId="0" applyNumberForma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.SY-20151104XMOF\AppData\Roaming\Kingsoft\office6\backup\&#38468;&#20214;&#65306;&#36149;&#24030;&#30005;&#23376;&#31185;&#25216;&#32844;&#19994;&#23398;&#38498;2023&#24180;&#19979;&#21322;&#24180;&#20844;&#24320;&#25307;&#32856;&#32534;&#21046;&#22806;&#32856;&#29992;&#20154;&#21592;&#29616;&#22330;&#35780;&#23457;&#25104;&#32489;&#21450;&#25490;&#215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C4" t="str">
            <v>黄佳</v>
          </cell>
          <cell r="D4" t="str">
            <v>宣传部（统战部）</v>
          </cell>
          <cell r="E4" t="str">
            <v>专任教师B001</v>
          </cell>
          <cell r="F4">
            <v>2</v>
          </cell>
          <cell r="G4">
            <v>92.33</v>
          </cell>
        </row>
        <row r="5">
          <cell r="C5" t="str">
            <v>陈全</v>
          </cell>
          <cell r="D5" t="str">
            <v>宣传部（统战部）</v>
          </cell>
          <cell r="E5" t="str">
            <v>专任教师B001</v>
          </cell>
          <cell r="F5">
            <v>2</v>
          </cell>
          <cell r="G5">
            <v>89</v>
          </cell>
        </row>
        <row r="6">
          <cell r="C6" t="str">
            <v>彭涛</v>
          </cell>
          <cell r="D6" t="str">
            <v>宣传部（统战部）</v>
          </cell>
          <cell r="E6" t="str">
            <v>专任教师B001</v>
          </cell>
          <cell r="F6">
            <v>2</v>
          </cell>
          <cell r="G6">
            <v>88.67</v>
          </cell>
        </row>
        <row r="7">
          <cell r="C7" t="str">
            <v>胡维</v>
          </cell>
          <cell r="D7" t="str">
            <v>宣传部（统战部）</v>
          </cell>
          <cell r="E7" t="str">
            <v>专任教师B001</v>
          </cell>
          <cell r="F7">
            <v>2</v>
          </cell>
          <cell r="G7">
            <v>84</v>
          </cell>
        </row>
        <row r="8">
          <cell r="C8" t="str">
            <v>乔丹</v>
          </cell>
          <cell r="D8" t="str">
            <v>宣传部（统战部）</v>
          </cell>
          <cell r="E8" t="str">
            <v>专任教师B001</v>
          </cell>
          <cell r="F8">
            <v>2</v>
          </cell>
          <cell r="G8">
            <v>83</v>
          </cell>
        </row>
        <row r="9">
          <cell r="C9" t="str">
            <v>陈康</v>
          </cell>
          <cell r="D9" t="str">
            <v>宣传部（统战部）</v>
          </cell>
          <cell r="E9" t="str">
            <v>专任教师B001</v>
          </cell>
          <cell r="F9">
            <v>2</v>
          </cell>
          <cell r="G9">
            <v>80.33</v>
          </cell>
        </row>
        <row r="10">
          <cell r="C10" t="str">
            <v>施绍红</v>
          </cell>
          <cell r="D10" t="str">
            <v>宣传部（统战部）</v>
          </cell>
          <cell r="E10" t="str">
            <v>专任教师B001</v>
          </cell>
          <cell r="F10">
            <v>2</v>
          </cell>
          <cell r="G10">
            <v>79.33</v>
          </cell>
        </row>
        <row r="11">
          <cell r="C11" t="str">
            <v>徐贵梅</v>
          </cell>
          <cell r="D11" t="str">
            <v>宣传部（统战部）</v>
          </cell>
          <cell r="E11" t="str">
            <v>专任教师B001</v>
          </cell>
          <cell r="F11">
            <v>2</v>
          </cell>
          <cell r="G11">
            <v>78.67</v>
          </cell>
        </row>
        <row r="12">
          <cell r="C12" t="str">
            <v>王宗贤</v>
          </cell>
          <cell r="D12" t="str">
            <v>宣传部（统战部）</v>
          </cell>
          <cell r="E12" t="str">
            <v>专任教师B001</v>
          </cell>
          <cell r="F12">
            <v>2</v>
          </cell>
          <cell r="G12">
            <v>75</v>
          </cell>
        </row>
        <row r="13">
          <cell r="C13" t="str">
            <v>郭代艳</v>
          </cell>
          <cell r="D13" t="str">
            <v>宣传部（统战部）</v>
          </cell>
          <cell r="E13" t="str">
            <v>专任教师B001</v>
          </cell>
          <cell r="F13">
            <v>2</v>
          </cell>
          <cell r="G13">
            <v>75</v>
          </cell>
        </row>
        <row r="14">
          <cell r="C14" t="str">
            <v>张旭飞</v>
          </cell>
          <cell r="D14" t="str">
            <v>组织人事部</v>
          </cell>
          <cell r="E14" t="str">
            <v>专任教师B002</v>
          </cell>
          <cell r="F14">
            <v>1</v>
          </cell>
          <cell r="G14">
            <v>87.33</v>
          </cell>
        </row>
        <row r="15">
          <cell r="C15" t="str">
            <v>卢思齐</v>
          </cell>
          <cell r="D15" t="str">
            <v>组织人事部</v>
          </cell>
          <cell r="E15" t="str">
            <v>专任教师B002</v>
          </cell>
          <cell r="F15">
            <v>1</v>
          </cell>
          <cell r="G15">
            <v>82</v>
          </cell>
        </row>
        <row r="16">
          <cell r="C16" t="str">
            <v>申佳</v>
          </cell>
          <cell r="D16" t="str">
            <v>组织人事部</v>
          </cell>
          <cell r="E16" t="str">
            <v>专任教师B002</v>
          </cell>
          <cell r="F16">
            <v>1</v>
          </cell>
          <cell r="G16">
            <v>81.67</v>
          </cell>
        </row>
        <row r="17">
          <cell r="C17" t="str">
            <v>吴学念</v>
          </cell>
          <cell r="D17" t="str">
            <v>组织人事部</v>
          </cell>
          <cell r="E17" t="str">
            <v>专任教师B002</v>
          </cell>
          <cell r="F17">
            <v>1</v>
          </cell>
          <cell r="G17">
            <v>78.67</v>
          </cell>
        </row>
        <row r="18">
          <cell r="C18" t="str">
            <v>杨乾利</v>
          </cell>
          <cell r="D18" t="str">
            <v>组织人事部</v>
          </cell>
          <cell r="E18" t="str">
            <v>专任教师B002</v>
          </cell>
          <cell r="F18">
            <v>1</v>
          </cell>
          <cell r="G18" t="str">
            <v>缺考</v>
          </cell>
        </row>
        <row r="19">
          <cell r="C19" t="str">
            <v>陈威</v>
          </cell>
          <cell r="D19" t="str">
            <v>纪委</v>
          </cell>
          <cell r="E19" t="str">
            <v>专任教师B003</v>
          </cell>
          <cell r="F19">
            <v>2</v>
          </cell>
          <cell r="G19">
            <v>91.33</v>
          </cell>
        </row>
        <row r="20">
          <cell r="C20" t="str">
            <v>杨清清</v>
          </cell>
          <cell r="D20" t="str">
            <v>纪委</v>
          </cell>
          <cell r="E20" t="str">
            <v>专任教师B003</v>
          </cell>
          <cell r="F20">
            <v>2</v>
          </cell>
          <cell r="G20">
            <v>88</v>
          </cell>
        </row>
        <row r="21">
          <cell r="C21" t="str">
            <v>陈倩</v>
          </cell>
          <cell r="D21" t="str">
            <v>纪委</v>
          </cell>
          <cell r="E21" t="str">
            <v>专任教师B003</v>
          </cell>
          <cell r="F21">
            <v>2</v>
          </cell>
          <cell r="G21">
            <v>83.33</v>
          </cell>
        </row>
        <row r="22">
          <cell r="C22" t="str">
            <v>邹密</v>
          </cell>
          <cell r="D22" t="str">
            <v>纪委</v>
          </cell>
          <cell r="E22" t="str">
            <v>专任教师B003</v>
          </cell>
          <cell r="F22">
            <v>2</v>
          </cell>
          <cell r="G22">
            <v>82.67</v>
          </cell>
        </row>
        <row r="23">
          <cell r="C23" t="str">
            <v>李仕强</v>
          </cell>
          <cell r="D23" t="str">
            <v>纪委</v>
          </cell>
          <cell r="E23" t="str">
            <v>专任教师B003</v>
          </cell>
          <cell r="F23">
            <v>2</v>
          </cell>
          <cell r="G23">
            <v>79.67</v>
          </cell>
        </row>
        <row r="24">
          <cell r="C24" t="str">
            <v>蔡银美</v>
          </cell>
          <cell r="D24" t="str">
            <v>纪委</v>
          </cell>
          <cell r="E24" t="str">
            <v>专任教师B003</v>
          </cell>
          <cell r="F24">
            <v>2</v>
          </cell>
          <cell r="G24">
            <v>79.67</v>
          </cell>
        </row>
        <row r="25">
          <cell r="C25" t="str">
            <v>夏金连</v>
          </cell>
          <cell r="D25" t="str">
            <v>纪委</v>
          </cell>
          <cell r="E25" t="str">
            <v>专任教师B003</v>
          </cell>
          <cell r="F25">
            <v>2</v>
          </cell>
          <cell r="G25">
            <v>79</v>
          </cell>
        </row>
        <row r="26">
          <cell r="C26" t="str">
            <v>刘云</v>
          </cell>
          <cell r="D26" t="str">
            <v>纪委</v>
          </cell>
          <cell r="E26" t="str">
            <v>专任教师B003</v>
          </cell>
          <cell r="F26">
            <v>2</v>
          </cell>
          <cell r="G26">
            <v>74.33</v>
          </cell>
        </row>
        <row r="27">
          <cell r="C27" t="str">
            <v>程厚榛</v>
          </cell>
          <cell r="D27" t="str">
            <v>纪委</v>
          </cell>
          <cell r="E27" t="str">
            <v>专任教师B003</v>
          </cell>
          <cell r="F27">
            <v>2</v>
          </cell>
          <cell r="G27" t="str">
            <v>缺考</v>
          </cell>
        </row>
        <row r="28">
          <cell r="C28" t="str">
            <v>严佳莉</v>
          </cell>
          <cell r="D28" t="str">
            <v>纪委</v>
          </cell>
          <cell r="E28" t="str">
            <v>专任教师B003</v>
          </cell>
          <cell r="F28">
            <v>2</v>
          </cell>
          <cell r="G28" t="str">
            <v>缺考</v>
          </cell>
        </row>
        <row r="29">
          <cell r="C29" t="str">
            <v>冷桂玉</v>
          </cell>
          <cell r="D29" t="str">
            <v>科研处</v>
          </cell>
          <cell r="E29" t="str">
            <v>科研教师B007</v>
          </cell>
          <cell r="F29">
            <v>1</v>
          </cell>
          <cell r="G29">
            <v>92</v>
          </cell>
        </row>
        <row r="30">
          <cell r="C30" t="str">
            <v>杨雨涵</v>
          </cell>
          <cell r="D30" t="str">
            <v>科研处</v>
          </cell>
          <cell r="E30" t="str">
            <v>科研教师B007</v>
          </cell>
          <cell r="F30">
            <v>1</v>
          </cell>
          <cell r="G30">
            <v>89</v>
          </cell>
        </row>
        <row r="31">
          <cell r="C31" t="str">
            <v>樊荣</v>
          </cell>
          <cell r="D31" t="str">
            <v>科研处</v>
          </cell>
          <cell r="E31" t="str">
            <v>科研教师B007</v>
          </cell>
          <cell r="F31">
            <v>1</v>
          </cell>
          <cell r="G31">
            <v>88.67</v>
          </cell>
        </row>
        <row r="32">
          <cell r="C32" t="str">
            <v>温宝磊</v>
          </cell>
          <cell r="D32" t="str">
            <v>科研处</v>
          </cell>
          <cell r="E32" t="str">
            <v>科研教师B007</v>
          </cell>
          <cell r="F32">
            <v>1</v>
          </cell>
          <cell r="G32">
            <v>85</v>
          </cell>
        </row>
        <row r="33">
          <cell r="C33" t="str">
            <v>魏巍</v>
          </cell>
          <cell r="D33" t="str">
            <v>科研处</v>
          </cell>
          <cell r="E33" t="str">
            <v>科研教师B007</v>
          </cell>
          <cell r="F33">
            <v>1</v>
          </cell>
          <cell r="G33" t="str">
            <v>缺考</v>
          </cell>
        </row>
        <row r="34">
          <cell r="C34" t="str">
            <v>王方来</v>
          </cell>
          <cell r="D34" t="str">
            <v>招生就业指导办公室</v>
          </cell>
          <cell r="E34" t="str">
            <v>就业教师B008</v>
          </cell>
          <cell r="F34">
            <v>1</v>
          </cell>
          <cell r="G34">
            <v>78</v>
          </cell>
        </row>
        <row r="35">
          <cell r="C35" t="str">
            <v>黄远丽</v>
          </cell>
          <cell r="D35" t="str">
            <v>招生就业指导办公室</v>
          </cell>
          <cell r="E35" t="str">
            <v>就业教师B008</v>
          </cell>
          <cell r="F35">
            <v>1</v>
          </cell>
          <cell r="G35">
            <v>77.67</v>
          </cell>
        </row>
        <row r="36">
          <cell r="C36" t="str">
            <v>叶利梅</v>
          </cell>
          <cell r="D36" t="str">
            <v>招生就业指导办公室</v>
          </cell>
          <cell r="E36" t="str">
            <v>就业教师B008</v>
          </cell>
          <cell r="F36">
            <v>1</v>
          </cell>
          <cell r="G36">
            <v>77</v>
          </cell>
        </row>
        <row r="37">
          <cell r="C37" t="str">
            <v>夏磊</v>
          </cell>
          <cell r="D37" t="str">
            <v>招生就业指导办公室</v>
          </cell>
          <cell r="E37" t="str">
            <v>就业教师B008</v>
          </cell>
          <cell r="F37">
            <v>1</v>
          </cell>
          <cell r="G37">
            <v>77</v>
          </cell>
        </row>
        <row r="38">
          <cell r="C38" t="str">
            <v>周弘扬</v>
          </cell>
          <cell r="D38" t="str">
            <v>招生就业指导办公室</v>
          </cell>
          <cell r="E38" t="str">
            <v>就业教师B008</v>
          </cell>
          <cell r="F38">
            <v>1</v>
          </cell>
          <cell r="G38" t="str">
            <v>缺考</v>
          </cell>
        </row>
        <row r="39">
          <cell r="C39" t="str">
            <v>付美</v>
          </cell>
          <cell r="D39" t="str">
            <v>职业技能鉴定所</v>
          </cell>
          <cell r="E39" t="str">
            <v>专任教师B009</v>
          </cell>
          <cell r="F39">
            <v>2</v>
          </cell>
          <cell r="G39">
            <v>82</v>
          </cell>
        </row>
        <row r="40">
          <cell r="C40" t="str">
            <v>雷涛</v>
          </cell>
          <cell r="D40" t="str">
            <v>职业技能鉴定所</v>
          </cell>
          <cell r="E40" t="str">
            <v>专任教师B009</v>
          </cell>
          <cell r="F40">
            <v>2</v>
          </cell>
          <cell r="G40">
            <v>82</v>
          </cell>
        </row>
        <row r="41">
          <cell r="C41" t="str">
            <v>韦成</v>
          </cell>
          <cell r="D41" t="str">
            <v>职业技能鉴定所</v>
          </cell>
          <cell r="E41" t="str">
            <v>专任教师B009</v>
          </cell>
          <cell r="F41">
            <v>2</v>
          </cell>
          <cell r="G41">
            <v>82</v>
          </cell>
        </row>
        <row r="42">
          <cell r="C42" t="str">
            <v>居荣萍</v>
          </cell>
          <cell r="D42" t="str">
            <v>职业技能鉴定所</v>
          </cell>
          <cell r="E42" t="str">
            <v>专任教师B009</v>
          </cell>
          <cell r="F42">
            <v>2</v>
          </cell>
          <cell r="G42">
            <v>82</v>
          </cell>
        </row>
        <row r="43">
          <cell r="C43" t="str">
            <v>陈茉</v>
          </cell>
          <cell r="D43" t="str">
            <v>职业技能鉴定所</v>
          </cell>
          <cell r="E43" t="str">
            <v>专任教师B009</v>
          </cell>
          <cell r="F43">
            <v>2</v>
          </cell>
          <cell r="G43">
            <v>81.33</v>
          </cell>
        </row>
        <row r="44">
          <cell r="C44" t="str">
            <v>程科</v>
          </cell>
          <cell r="D44" t="str">
            <v>职业技能鉴定所</v>
          </cell>
          <cell r="E44" t="str">
            <v>专任教师B009</v>
          </cell>
          <cell r="F44">
            <v>2</v>
          </cell>
          <cell r="G44">
            <v>79.67</v>
          </cell>
        </row>
        <row r="45">
          <cell r="C45" t="str">
            <v>赵海龙</v>
          </cell>
          <cell r="D45" t="str">
            <v>职业技能鉴定所</v>
          </cell>
          <cell r="E45" t="str">
            <v>专任教师B009</v>
          </cell>
          <cell r="F45">
            <v>2</v>
          </cell>
          <cell r="G45">
            <v>78</v>
          </cell>
        </row>
        <row r="46">
          <cell r="C46" t="str">
            <v>张丹</v>
          </cell>
          <cell r="D46" t="str">
            <v>职业技能鉴定所</v>
          </cell>
          <cell r="E46" t="str">
            <v>专任教师B009</v>
          </cell>
          <cell r="F46">
            <v>2</v>
          </cell>
          <cell r="G46">
            <v>77.67</v>
          </cell>
        </row>
        <row r="47">
          <cell r="C47" t="str">
            <v>朱锡交</v>
          </cell>
          <cell r="D47" t="str">
            <v>职业技能鉴定所</v>
          </cell>
          <cell r="E47" t="str">
            <v>专任教师B009</v>
          </cell>
          <cell r="F47">
            <v>2</v>
          </cell>
          <cell r="G47">
            <v>74</v>
          </cell>
        </row>
        <row r="48">
          <cell r="C48" t="str">
            <v>刘远会</v>
          </cell>
          <cell r="D48" t="str">
            <v>职业技能鉴定所</v>
          </cell>
          <cell r="E48" t="str">
            <v>专任教师B009</v>
          </cell>
          <cell r="F48">
            <v>2</v>
          </cell>
          <cell r="G48" t="str">
            <v>缺考</v>
          </cell>
        </row>
        <row r="49">
          <cell r="C49" t="str">
            <v>孙振昊</v>
          </cell>
          <cell r="D49" t="str">
            <v>职业技能鉴定所</v>
          </cell>
          <cell r="E49" t="str">
            <v>培训教师B010</v>
          </cell>
          <cell r="F49">
            <v>1</v>
          </cell>
          <cell r="G49">
            <v>84.67</v>
          </cell>
        </row>
        <row r="50">
          <cell r="C50" t="str">
            <v>容伟</v>
          </cell>
          <cell r="D50" t="str">
            <v>职业技能鉴定所</v>
          </cell>
          <cell r="E50" t="str">
            <v>培训教师B010</v>
          </cell>
          <cell r="F50">
            <v>1</v>
          </cell>
          <cell r="G50">
            <v>80</v>
          </cell>
        </row>
        <row r="51">
          <cell r="C51" t="str">
            <v>孙大杰</v>
          </cell>
          <cell r="D51" t="str">
            <v>职业技能鉴定所</v>
          </cell>
          <cell r="E51" t="str">
            <v>培训教师B010</v>
          </cell>
          <cell r="F51">
            <v>1</v>
          </cell>
          <cell r="G51">
            <v>79.33</v>
          </cell>
        </row>
        <row r="52">
          <cell r="C52" t="str">
            <v>熊雪</v>
          </cell>
          <cell r="D52" t="str">
            <v>职业技能鉴定所</v>
          </cell>
          <cell r="E52" t="str">
            <v>培训教师B010</v>
          </cell>
          <cell r="F52">
            <v>1</v>
          </cell>
          <cell r="G52">
            <v>74</v>
          </cell>
        </row>
        <row r="53">
          <cell r="C53" t="str">
            <v>周运</v>
          </cell>
          <cell r="D53" t="str">
            <v>职业技能鉴定所</v>
          </cell>
          <cell r="E53" t="str">
            <v>培训教师B010</v>
          </cell>
          <cell r="F53">
            <v>1</v>
          </cell>
          <cell r="G53">
            <v>72.67</v>
          </cell>
        </row>
        <row r="54">
          <cell r="C54" t="str">
            <v>蔡锐</v>
          </cell>
          <cell r="D54" t="str">
            <v>后勤保卫处</v>
          </cell>
          <cell r="E54" t="str">
            <v>专任教师B015</v>
          </cell>
          <cell r="F54">
            <v>1</v>
          </cell>
          <cell r="G54">
            <v>80.5</v>
          </cell>
        </row>
        <row r="55">
          <cell r="C55" t="str">
            <v>符前锋</v>
          </cell>
          <cell r="D55" t="str">
            <v>后勤保卫处</v>
          </cell>
          <cell r="E55" t="str">
            <v>专任教师B015</v>
          </cell>
          <cell r="F55">
            <v>1</v>
          </cell>
          <cell r="G55">
            <v>79</v>
          </cell>
        </row>
        <row r="56">
          <cell r="C56" t="str">
            <v>杨健</v>
          </cell>
          <cell r="D56" t="str">
            <v>后勤保卫处</v>
          </cell>
          <cell r="E56" t="str">
            <v>专任教师B015</v>
          </cell>
          <cell r="F56">
            <v>1</v>
          </cell>
          <cell r="G56">
            <v>78.33</v>
          </cell>
        </row>
        <row r="57">
          <cell r="C57" t="str">
            <v>王荣斌</v>
          </cell>
          <cell r="D57" t="str">
            <v>后勤保卫处</v>
          </cell>
          <cell r="E57" t="str">
            <v>专任教师B015</v>
          </cell>
          <cell r="F57">
            <v>1</v>
          </cell>
          <cell r="G57">
            <v>77.5</v>
          </cell>
        </row>
        <row r="58">
          <cell r="C58" t="str">
            <v>余泽鑫</v>
          </cell>
          <cell r="D58" t="str">
            <v>后勤保卫处</v>
          </cell>
          <cell r="E58" t="str">
            <v>专任教师B015</v>
          </cell>
          <cell r="F58">
            <v>1</v>
          </cell>
          <cell r="G58" t="str">
            <v>缺考</v>
          </cell>
        </row>
        <row r="59">
          <cell r="C59" t="str">
            <v>杨绍慧</v>
          </cell>
          <cell r="D59" t="str">
            <v>后勤保卫处</v>
          </cell>
          <cell r="E59" t="str">
            <v>专任教师B016</v>
          </cell>
          <cell r="F59">
            <v>1</v>
          </cell>
          <cell r="G59">
            <v>81.17</v>
          </cell>
        </row>
        <row r="60">
          <cell r="C60" t="str">
            <v>何成鑫</v>
          </cell>
          <cell r="D60" t="str">
            <v>后勤保卫处</v>
          </cell>
          <cell r="E60" t="str">
            <v>专任教师B016</v>
          </cell>
          <cell r="F60">
            <v>1</v>
          </cell>
          <cell r="G60">
            <v>80.67</v>
          </cell>
        </row>
        <row r="61">
          <cell r="C61" t="str">
            <v>周云</v>
          </cell>
          <cell r="D61" t="str">
            <v>后勤保卫处</v>
          </cell>
          <cell r="E61" t="str">
            <v>专任教师B016</v>
          </cell>
          <cell r="F61">
            <v>1</v>
          </cell>
          <cell r="G61">
            <v>78</v>
          </cell>
        </row>
        <row r="62">
          <cell r="C62" t="str">
            <v>王进磊</v>
          </cell>
          <cell r="D62" t="str">
            <v>后勤保卫处</v>
          </cell>
          <cell r="E62" t="str">
            <v>专任教师B016</v>
          </cell>
          <cell r="F62">
            <v>1</v>
          </cell>
          <cell r="G62">
            <v>60</v>
          </cell>
        </row>
        <row r="63">
          <cell r="C63" t="str">
            <v>陈珏</v>
          </cell>
          <cell r="D63" t="str">
            <v>后勤保卫处</v>
          </cell>
          <cell r="E63" t="str">
            <v>专任教师B016</v>
          </cell>
          <cell r="F63">
            <v>1</v>
          </cell>
          <cell r="G63" t="str">
            <v>缺考</v>
          </cell>
        </row>
        <row r="64">
          <cell r="C64" t="str">
            <v>任平</v>
          </cell>
          <cell r="D64" t="str">
            <v>后勤保卫处</v>
          </cell>
          <cell r="E64" t="str">
            <v>专任教师B017</v>
          </cell>
          <cell r="F64">
            <v>1</v>
          </cell>
          <cell r="G64">
            <v>88.07</v>
          </cell>
        </row>
        <row r="65">
          <cell r="C65" t="str">
            <v>赵前川</v>
          </cell>
          <cell r="D65" t="str">
            <v>后勤保卫处</v>
          </cell>
          <cell r="E65" t="str">
            <v>专任教师B017</v>
          </cell>
          <cell r="F65">
            <v>1</v>
          </cell>
          <cell r="G65">
            <v>85.67</v>
          </cell>
        </row>
        <row r="66">
          <cell r="C66" t="str">
            <v>付明登</v>
          </cell>
          <cell r="D66" t="str">
            <v>后勤保卫处</v>
          </cell>
          <cell r="E66" t="str">
            <v>专任教师B017</v>
          </cell>
          <cell r="F66">
            <v>1</v>
          </cell>
          <cell r="G66">
            <v>72.93</v>
          </cell>
        </row>
        <row r="67">
          <cell r="C67" t="str">
            <v>张艳娜</v>
          </cell>
          <cell r="D67" t="str">
            <v>后勤保卫处</v>
          </cell>
          <cell r="E67" t="str">
            <v>专任教师B017</v>
          </cell>
          <cell r="F67">
            <v>1</v>
          </cell>
          <cell r="G67">
            <v>65.07</v>
          </cell>
        </row>
        <row r="68">
          <cell r="C68" t="str">
            <v>何孝清</v>
          </cell>
          <cell r="D68" t="str">
            <v>后勤保卫处</v>
          </cell>
          <cell r="E68" t="str">
            <v>专任教师B017</v>
          </cell>
          <cell r="F68">
            <v>1</v>
          </cell>
          <cell r="G68" t="str">
            <v>缺考</v>
          </cell>
        </row>
        <row r="69">
          <cell r="C69" t="str">
            <v>何佳乐</v>
          </cell>
          <cell r="D69" t="str">
            <v>教务处</v>
          </cell>
          <cell r="E69" t="str">
            <v>体育教师B004</v>
          </cell>
          <cell r="F69">
            <v>1</v>
          </cell>
          <cell r="G69">
            <v>84.67</v>
          </cell>
        </row>
        <row r="70">
          <cell r="C70" t="str">
            <v>赵子文</v>
          </cell>
          <cell r="D70" t="str">
            <v>教务处</v>
          </cell>
          <cell r="E70" t="str">
            <v>体育教师B004</v>
          </cell>
          <cell r="F70">
            <v>1</v>
          </cell>
          <cell r="G70">
            <v>79</v>
          </cell>
        </row>
        <row r="71">
          <cell r="C71" t="str">
            <v>李伟</v>
          </cell>
          <cell r="D71" t="str">
            <v>教务处</v>
          </cell>
          <cell r="E71" t="str">
            <v>体育教师B004</v>
          </cell>
          <cell r="F71">
            <v>1</v>
          </cell>
          <cell r="G71">
            <v>74</v>
          </cell>
        </row>
        <row r="72">
          <cell r="C72" t="str">
            <v>蒋正浩</v>
          </cell>
          <cell r="D72" t="str">
            <v>教务处</v>
          </cell>
          <cell r="E72" t="str">
            <v>体育教师B004</v>
          </cell>
          <cell r="F72">
            <v>1</v>
          </cell>
          <cell r="G72">
            <v>70.67</v>
          </cell>
        </row>
        <row r="73">
          <cell r="C73" t="str">
            <v>宋北慧</v>
          </cell>
          <cell r="D73" t="str">
            <v>教务处</v>
          </cell>
          <cell r="E73" t="str">
            <v>体育教师B004</v>
          </cell>
          <cell r="F73">
            <v>1</v>
          </cell>
          <cell r="G73">
            <v>70.33</v>
          </cell>
        </row>
        <row r="74">
          <cell r="C74" t="str">
            <v>肖兵</v>
          </cell>
          <cell r="D74" t="str">
            <v>教务处</v>
          </cell>
          <cell r="E74" t="str">
            <v>体育教师B005</v>
          </cell>
          <cell r="F74">
            <v>1</v>
          </cell>
          <cell r="G74">
            <v>80.67</v>
          </cell>
        </row>
        <row r="75">
          <cell r="C75" t="str">
            <v>祖海江</v>
          </cell>
          <cell r="D75" t="str">
            <v>教务处</v>
          </cell>
          <cell r="E75" t="str">
            <v>体育教师B005</v>
          </cell>
          <cell r="F75">
            <v>1</v>
          </cell>
          <cell r="G75">
            <v>75</v>
          </cell>
        </row>
        <row r="76">
          <cell r="C76" t="str">
            <v>张睿前</v>
          </cell>
          <cell r="D76" t="str">
            <v>教务处</v>
          </cell>
          <cell r="E76" t="str">
            <v>体育教师B005</v>
          </cell>
          <cell r="F76">
            <v>1</v>
          </cell>
          <cell r="G76" t="str">
            <v>缺考</v>
          </cell>
        </row>
        <row r="77">
          <cell r="C77" t="str">
            <v>熊肖</v>
          </cell>
          <cell r="D77" t="str">
            <v>教务处</v>
          </cell>
          <cell r="E77" t="str">
            <v>体育教师B005</v>
          </cell>
          <cell r="F77">
            <v>1</v>
          </cell>
          <cell r="G77" t="str">
            <v>缺考</v>
          </cell>
        </row>
        <row r="78">
          <cell r="C78" t="str">
            <v>陈袁</v>
          </cell>
          <cell r="D78" t="str">
            <v>教务处</v>
          </cell>
          <cell r="E78" t="str">
            <v>体育教师B005</v>
          </cell>
          <cell r="F78">
            <v>1</v>
          </cell>
          <cell r="G78" t="str">
            <v>缺考</v>
          </cell>
        </row>
        <row r="79">
          <cell r="C79" t="str">
            <v>张定华</v>
          </cell>
          <cell r="D79" t="str">
            <v>马克思主义教学部</v>
          </cell>
          <cell r="E79" t="str">
            <v>思政教师B006</v>
          </cell>
          <cell r="F79">
            <v>2</v>
          </cell>
          <cell r="G79">
            <v>91.6</v>
          </cell>
        </row>
        <row r="80">
          <cell r="C80" t="str">
            <v>邹雨婷</v>
          </cell>
          <cell r="D80" t="str">
            <v>马克思主义教学部</v>
          </cell>
          <cell r="E80" t="str">
            <v>思政教师B006</v>
          </cell>
          <cell r="F80">
            <v>2</v>
          </cell>
          <cell r="G80">
            <v>87.6</v>
          </cell>
        </row>
        <row r="81">
          <cell r="C81" t="str">
            <v>张仁来</v>
          </cell>
          <cell r="D81" t="str">
            <v>马克思主义教学部</v>
          </cell>
          <cell r="E81" t="str">
            <v>思政教师B006</v>
          </cell>
          <cell r="F81">
            <v>2</v>
          </cell>
          <cell r="G81" t="str">
            <v>缺考</v>
          </cell>
        </row>
        <row r="82">
          <cell r="C82" t="str">
            <v>陈祈俐</v>
          </cell>
          <cell r="D82" t="str">
            <v>图书馆</v>
          </cell>
          <cell r="E82" t="str">
            <v>采访编目教师B011</v>
          </cell>
          <cell r="F82">
            <v>1</v>
          </cell>
          <cell r="G82">
            <v>84.67</v>
          </cell>
        </row>
        <row r="83">
          <cell r="C83" t="str">
            <v>杨小翠</v>
          </cell>
          <cell r="D83" t="str">
            <v>图书馆</v>
          </cell>
          <cell r="E83" t="str">
            <v>采访编目教师B011</v>
          </cell>
          <cell r="F83">
            <v>1</v>
          </cell>
          <cell r="G83">
            <v>83.67</v>
          </cell>
        </row>
        <row r="84">
          <cell r="C84" t="str">
            <v>骆玉迪</v>
          </cell>
          <cell r="D84" t="str">
            <v>图书馆</v>
          </cell>
          <cell r="E84" t="str">
            <v>信息技术教师B012</v>
          </cell>
          <cell r="F84">
            <v>1</v>
          </cell>
          <cell r="G84">
            <v>86.67</v>
          </cell>
        </row>
        <row r="85">
          <cell r="C85" t="str">
            <v>李艳梅</v>
          </cell>
          <cell r="D85" t="str">
            <v>图书馆</v>
          </cell>
          <cell r="E85" t="str">
            <v>信息技术教师B012</v>
          </cell>
          <cell r="F85">
            <v>1</v>
          </cell>
          <cell r="G85">
            <v>83.33</v>
          </cell>
        </row>
        <row r="86">
          <cell r="C86" t="str">
            <v>陈齐涛</v>
          </cell>
          <cell r="D86" t="str">
            <v>图书馆</v>
          </cell>
          <cell r="E86" t="str">
            <v>信息技术教师B012</v>
          </cell>
          <cell r="F86">
            <v>1</v>
          </cell>
          <cell r="G86">
            <v>81.67</v>
          </cell>
        </row>
        <row r="87">
          <cell r="C87" t="str">
            <v>赵璇</v>
          </cell>
          <cell r="D87" t="str">
            <v>图书馆</v>
          </cell>
          <cell r="E87" t="str">
            <v>信息技术教师B012</v>
          </cell>
          <cell r="F87">
            <v>1</v>
          </cell>
          <cell r="G87">
            <v>80.33</v>
          </cell>
        </row>
        <row r="88">
          <cell r="C88" t="str">
            <v>王菠</v>
          </cell>
          <cell r="D88" t="str">
            <v>图书馆</v>
          </cell>
          <cell r="E88" t="str">
            <v>信息技术教师B012</v>
          </cell>
          <cell r="F88">
            <v>1</v>
          </cell>
          <cell r="G88" t="str">
            <v>缺考</v>
          </cell>
        </row>
        <row r="89">
          <cell r="C89" t="str">
            <v>杨莉</v>
          </cell>
          <cell r="D89" t="str">
            <v>图书馆</v>
          </cell>
          <cell r="E89" t="str">
            <v>网络安全教师B013</v>
          </cell>
          <cell r="F89">
            <v>1</v>
          </cell>
          <cell r="G89">
            <v>86.67</v>
          </cell>
        </row>
        <row r="90">
          <cell r="C90" t="str">
            <v>代语菲</v>
          </cell>
          <cell r="D90" t="str">
            <v>图书馆</v>
          </cell>
          <cell r="E90" t="str">
            <v>网络安全教师B013</v>
          </cell>
          <cell r="F90">
            <v>1</v>
          </cell>
          <cell r="G90">
            <v>80.67</v>
          </cell>
        </row>
        <row r="91">
          <cell r="C91" t="str">
            <v>叶豪</v>
          </cell>
          <cell r="D91" t="str">
            <v>图书馆</v>
          </cell>
          <cell r="E91" t="str">
            <v>网络运维教师B014</v>
          </cell>
          <cell r="F91">
            <v>1</v>
          </cell>
          <cell r="G91">
            <v>86</v>
          </cell>
        </row>
        <row r="92">
          <cell r="C92" t="str">
            <v>刘超</v>
          </cell>
          <cell r="D92" t="str">
            <v>图书馆</v>
          </cell>
          <cell r="E92" t="str">
            <v>网络运维教师B014</v>
          </cell>
          <cell r="F92">
            <v>1</v>
          </cell>
          <cell r="G92">
            <v>84</v>
          </cell>
        </row>
        <row r="93">
          <cell r="C93" t="str">
            <v>李丽娅</v>
          </cell>
          <cell r="D93" t="str">
            <v>图书馆</v>
          </cell>
          <cell r="E93" t="str">
            <v>网络运维教师B014</v>
          </cell>
          <cell r="F93">
            <v>1</v>
          </cell>
          <cell r="G93">
            <v>77</v>
          </cell>
        </row>
        <row r="94">
          <cell r="C94" t="str">
            <v>杨小姣</v>
          </cell>
          <cell r="D94" t="str">
            <v>图书馆</v>
          </cell>
          <cell r="E94" t="str">
            <v>网络运维教师B014</v>
          </cell>
          <cell r="F94">
            <v>1</v>
          </cell>
          <cell r="G94">
            <v>77</v>
          </cell>
        </row>
        <row r="95">
          <cell r="C95" t="str">
            <v>石丹</v>
          </cell>
          <cell r="D95" t="str">
            <v>图书馆</v>
          </cell>
          <cell r="E95" t="str">
            <v>网络运维教师B014</v>
          </cell>
          <cell r="F95">
            <v>1</v>
          </cell>
          <cell r="G95" t="str">
            <v>缺考</v>
          </cell>
        </row>
        <row r="96">
          <cell r="C96" t="str">
            <v>邹雅兰</v>
          </cell>
          <cell r="D96" t="str">
            <v>学生处</v>
          </cell>
          <cell r="E96" t="str">
            <v>专职辅导员B018</v>
          </cell>
          <cell r="F96">
            <v>8</v>
          </cell>
          <cell r="G96">
            <v>92.33</v>
          </cell>
        </row>
        <row r="97">
          <cell r="C97" t="str">
            <v>石玲</v>
          </cell>
          <cell r="D97" t="str">
            <v>学生处</v>
          </cell>
          <cell r="E97" t="str">
            <v>专职辅导员B018</v>
          </cell>
          <cell r="F97">
            <v>8</v>
          </cell>
          <cell r="G97">
            <v>91.66</v>
          </cell>
        </row>
        <row r="98">
          <cell r="C98" t="str">
            <v>唐方敏</v>
          </cell>
          <cell r="D98" t="str">
            <v>学生处</v>
          </cell>
          <cell r="E98" t="str">
            <v>专职辅导员B018</v>
          </cell>
          <cell r="F98">
            <v>8</v>
          </cell>
          <cell r="G98">
            <v>90.66</v>
          </cell>
        </row>
        <row r="99">
          <cell r="C99" t="str">
            <v>廖文凤</v>
          </cell>
          <cell r="D99" t="str">
            <v>学生处</v>
          </cell>
          <cell r="E99" t="str">
            <v>专职辅导员B018</v>
          </cell>
          <cell r="F99">
            <v>8</v>
          </cell>
          <cell r="G99">
            <v>88.66</v>
          </cell>
        </row>
        <row r="100">
          <cell r="C100" t="str">
            <v>曹雕</v>
          </cell>
          <cell r="D100" t="str">
            <v>学生处</v>
          </cell>
          <cell r="E100" t="str">
            <v>专职辅导员B018</v>
          </cell>
          <cell r="F100">
            <v>8</v>
          </cell>
          <cell r="G100">
            <v>87.66</v>
          </cell>
        </row>
        <row r="101">
          <cell r="C101" t="str">
            <v>杨林云</v>
          </cell>
          <cell r="D101" t="str">
            <v>学生处</v>
          </cell>
          <cell r="E101" t="str">
            <v>专职辅导员B018</v>
          </cell>
          <cell r="F101">
            <v>8</v>
          </cell>
          <cell r="G101">
            <v>87.66</v>
          </cell>
        </row>
        <row r="102">
          <cell r="C102" t="str">
            <v>陈清青</v>
          </cell>
          <cell r="D102" t="str">
            <v>学生处</v>
          </cell>
          <cell r="E102" t="str">
            <v>专职辅导员B018</v>
          </cell>
          <cell r="F102">
            <v>8</v>
          </cell>
          <cell r="G102">
            <v>87.66</v>
          </cell>
        </row>
        <row r="103">
          <cell r="C103" t="str">
            <v>李彬</v>
          </cell>
          <cell r="D103" t="str">
            <v>学生处</v>
          </cell>
          <cell r="E103" t="str">
            <v>专职辅导员B018</v>
          </cell>
          <cell r="F103">
            <v>8</v>
          </cell>
          <cell r="G103">
            <v>87</v>
          </cell>
        </row>
        <row r="104">
          <cell r="C104" t="str">
            <v>赵跃</v>
          </cell>
          <cell r="D104" t="str">
            <v>学生处</v>
          </cell>
          <cell r="E104" t="str">
            <v>专职辅导员B018</v>
          </cell>
          <cell r="F104">
            <v>8</v>
          </cell>
          <cell r="G104">
            <v>86.66</v>
          </cell>
        </row>
        <row r="105">
          <cell r="C105" t="str">
            <v>许林杰</v>
          </cell>
          <cell r="D105" t="str">
            <v>学生处</v>
          </cell>
          <cell r="E105" t="str">
            <v>专职辅导员B018</v>
          </cell>
          <cell r="F105">
            <v>8</v>
          </cell>
          <cell r="G105">
            <v>86.66</v>
          </cell>
        </row>
        <row r="106">
          <cell r="C106" t="str">
            <v>陈露</v>
          </cell>
          <cell r="D106" t="str">
            <v>学生处</v>
          </cell>
          <cell r="E106" t="str">
            <v>专职辅导员B018</v>
          </cell>
          <cell r="F106">
            <v>8</v>
          </cell>
          <cell r="G106">
            <v>85.33</v>
          </cell>
        </row>
        <row r="107">
          <cell r="C107" t="str">
            <v>蒋涛涛</v>
          </cell>
          <cell r="D107" t="str">
            <v>学生处</v>
          </cell>
          <cell r="E107" t="str">
            <v>专职辅导员B018</v>
          </cell>
          <cell r="F107">
            <v>8</v>
          </cell>
          <cell r="G107">
            <v>85.33</v>
          </cell>
        </row>
        <row r="108">
          <cell r="C108" t="str">
            <v>雷宗荣</v>
          </cell>
          <cell r="D108" t="str">
            <v>学生处</v>
          </cell>
          <cell r="E108" t="str">
            <v>专职辅导员B018</v>
          </cell>
          <cell r="F108">
            <v>8</v>
          </cell>
          <cell r="G108">
            <v>84.66</v>
          </cell>
        </row>
        <row r="109">
          <cell r="C109" t="str">
            <v>马朗朗</v>
          </cell>
          <cell r="D109" t="str">
            <v>学生处</v>
          </cell>
          <cell r="E109" t="str">
            <v>专职辅导员B018</v>
          </cell>
          <cell r="F109">
            <v>8</v>
          </cell>
          <cell r="G109">
            <v>84.66</v>
          </cell>
        </row>
        <row r="110">
          <cell r="C110" t="str">
            <v>陆杰</v>
          </cell>
          <cell r="D110" t="str">
            <v>学生处</v>
          </cell>
          <cell r="E110" t="str">
            <v>专职辅导员B018</v>
          </cell>
          <cell r="F110">
            <v>8</v>
          </cell>
          <cell r="G110">
            <v>84.66</v>
          </cell>
        </row>
        <row r="111">
          <cell r="C111" t="str">
            <v>谭佳芬</v>
          </cell>
          <cell r="D111" t="str">
            <v>学生处</v>
          </cell>
          <cell r="E111" t="str">
            <v>专职辅导员B018</v>
          </cell>
          <cell r="F111">
            <v>8</v>
          </cell>
          <cell r="G111">
            <v>83</v>
          </cell>
        </row>
        <row r="112">
          <cell r="C112" t="str">
            <v>李梦雪</v>
          </cell>
          <cell r="D112" t="str">
            <v>学生处</v>
          </cell>
          <cell r="E112" t="str">
            <v>专职辅导员B018</v>
          </cell>
          <cell r="F112">
            <v>8</v>
          </cell>
          <cell r="G112">
            <v>83</v>
          </cell>
        </row>
        <row r="113">
          <cell r="C113" t="str">
            <v>田秋雁</v>
          </cell>
          <cell r="D113" t="str">
            <v>学生处</v>
          </cell>
          <cell r="E113" t="str">
            <v>专职辅导员B018</v>
          </cell>
          <cell r="F113">
            <v>8</v>
          </cell>
          <cell r="G113">
            <v>82.66</v>
          </cell>
        </row>
        <row r="114">
          <cell r="C114" t="str">
            <v>杜清清</v>
          </cell>
          <cell r="D114" t="str">
            <v>学生处</v>
          </cell>
          <cell r="E114" t="str">
            <v>专职辅导员B018</v>
          </cell>
          <cell r="F114">
            <v>8</v>
          </cell>
          <cell r="G114">
            <v>82.66</v>
          </cell>
        </row>
        <row r="115">
          <cell r="C115" t="str">
            <v>佟光华</v>
          </cell>
          <cell r="D115" t="str">
            <v>学生处</v>
          </cell>
          <cell r="E115" t="str">
            <v>专职辅导员B018</v>
          </cell>
          <cell r="F115">
            <v>8</v>
          </cell>
          <cell r="G115">
            <v>82.33</v>
          </cell>
        </row>
        <row r="116">
          <cell r="C116" t="str">
            <v>张林林</v>
          </cell>
          <cell r="D116" t="str">
            <v>学生处</v>
          </cell>
          <cell r="E116" t="str">
            <v>专职辅导员B018</v>
          </cell>
          <cell r="F116">
            <v>8</v>
          </cell>
          <cell r="G116">
            <v>82.33</v>
          </cell>
        </row>
        <row r="117">
          <cell r="C117" t="str">
            <v>朱编绘</v>
          </cell>
          <cell r="D117" t="str">
            <v>学生处</v>
          </cell>
          <cell r="E117" t="str">
            <v>专职辅导员B018</v>
          </cell>
          <cell r="F117">
            <v>8</v>
          </cell>
          <cell r="G117">
            <v>82</v>
          </cell>
        </row>
        <row r="118">
          <cell r="C118" t="str">
            <v>张学江</v>
          </cell>
          <cell r="D118" t="str">
            <v>学生处</v>
          </cell>
          <cell r="E118" t="str">
            <v>专职辅导员B018</v>
          </cell>
          <cell r="F118">
            <v>8</v>
          </cell>
          <cell r="G118">
            <v>82</v>
          </cell>
        </row>
        <row r="119">
          <cell r="C119" t="str">
            <v>颜超</v>
          </cell>
          <cell r="D119" t="str">
            <v>学生处</v>
          </cell>
          <cell r="E119" t="str">
            <v>专职辅导员B018</v>
          </cell>
          <cell r="F119">
            <v>8</v>
          </cell>
          <cell r="G119">
            <v>81.66</v>
          </cell>
        </row>
        <row r="120">
          <cell r="C120" t="str">
            <v>岑兴焕</v>
          </cell>
          <cell r="D120" t="str">
            <v>学生处</v>
          </cell>
          <cell r="E120" t="str">
            <v>专职辅导员B018</v>
          </cell>
          <cell r="F120">
            <v>8</v>
          </cell>
          <cell r="G120">
            <v>81</v>
          </cell>
        </row>
        <row r="121">
          <cell r="C121" t="str">
            <v>王婷</v>
          </cell>
          <cell r="D121" t="str">
            <v>学生处</v>
          </cell>
          <cell r="E121" t="str">
            <v>专职辅导员B018</v>
          </cell>
          <cell r="F121">
            <v>8</v>
          </cell>
          <cell r="G121">
            <v>81</v>
          </cell>
        </row>
        <row r="122">
          <cell r="C122" t="str">
            <v>吕叠</v>
          </cell>
          <cell r="D122" t="str">
            <v>学生处</v>
          </cell>
          <cell r="E122" t="str">
            <v>专职辅导员B018</v>
          </cell>
          <cell r="F122">
            <v>8</v>
          </cell>
          <cell r="G122">
            <v>80.66</v>
          </cell>
        </row>
        <row r="123">
          <cell r="C123" t="str">
            <v>赵彬</v>
          </cell>
          <cell r="D123" t="str">
            <v>学生处</v>
          </cell>
          <cell r="E123" t="str">
            <v>专职辅导员B018</v>
          </cell>
          <cell r="F123">
            <v>8</v>
          </cell>
          <cell r="G123">
            <v>80.33</v>
          </cell>
        </row>
        <row r="124">
          <cell r="C124" t="str">
            <v>黄小珍</v>
          </cell>
          <cell r="D124" t="str">
            <v>学生处</v>
          </cell>
          <cell r="E124" t="str">
            <v>专职辅导员B018</v>
          </cell>
          <cell r="F124">
            <v>8</v>
          </cell>
          <cell r="G124">
            <v>79.33</v>
          </cell>
        </row>
        <row r="125">
          <cell r="C125" t="str">
            <v>赵姗</v>
          </cell>
          <cell r="D125" t="str">
            <v>学生处</v>
          </cell>
          <cell r="E125" t="str">
            <v>专职辅导员B018</v>
          </cell>
          <cell r="F125">
            <v>8</v>
          </cell>
          <cell r="G125">
            <v>77.66</v>
          </cell>
        </row>
        <row r="126">
          <cell r="C126" t="str">
            <v>张祥荣</v>
          </cell>
          <cell r="D126" t="str">
            <v>学生处</v>
          </cell>
          <cell r="E126" t="str">
            <v>专职辅导员B018</v>
          </cell>
          <cell r="F126">
            <v>8</v>
          </cell>
          <cell r="G126">
            <v>75.66</v>
          </cell>
        </row>
        <row r="127">
          <cell r="C127" t="str">
            <v>况菁</v>
          </cell>
          <cell r="D127" t="str">
            <v>学生处</v>
          </cell>
          <cell r="E127" t="str">
            <v>专职辅导员B018</v>
          </cell>
          <cell r="F127">
            <v>8</v>
          </cell>
          <cell r="G127">
            <v>75.66</v>
          </cell>
        </row>
        <row r="128">
          <cell r="C128" t="str">
            <v>刘川</v>
          </cell>
          <cell r="D128" t="str">
            <v>学生处</v>
          </cell>
          <cell r="E128" t="str">
            <v>专职辅导员B018</v>
          </cell>
          <cell r="F128">
            <v>8</v>
          </cell>
          <cell r="G128" t="str">
            <v>取消评审资格</v>
          </cell>
        </row>
        <row r="129">
          <cell r="C129" t="str">
            <v>张安林</v>
          </cell>
          <cell r="D129" t="str">
            <v>学生处</v>
          </cell>
          <cell r="E129" t="str">
            <v>专职辅导员B018</v>
          </cell>
          <cell r="F129">
            <v>8</v>
          </cell>
          <cell r="G129" t="str">
            <v>取消评审资格</v>
          </cell>
        </row>
        <row r="130">
          <cell r="C130" t="str">
            <v>李震</v>
          </cell>
          <cell r="D130" t="str">
            <v>学生处</v>
          </cell>
          <cell r="E130" t="str">
            <v>专职辅导员B018</v>
          </cell>
          <cell r="F130">
            <v>8</v>
          </cell>
          <cell r="G130" t="str">
            <v>缺考</v>
          </cell>
        </row>
        <row r="131">
          <cell r="C131" t="str">
            <v>张航</v>
          </cell>
          <cell r="D131" t="str">
            <v>学生处</v>
          </cell>
          <cell r="E131" t="str">
            <v>专职辅导员B018</v>
          </cell>
          <cell r="F131">
            <v>8</v>
          </cell>
          <cell r="G131" t="str">
            <v>缺考</v>
          </cell>
        </row>
        <row r="132">
          <cell r="C132" t="str">
            <v>陈选通</v>
          </cell>
          <cell r="D132" t="str">
            <v>学生处</v>
          </cell>
          <cell r="E132" t="str">
            <v>专职辅导员B018</v>
          </cell>
          <cell r="F132">
            <v>8</v>
          </cell>
          <cell r="G132" t="str">
            <v>缺考</v>
          </cell>
        </row>
        <row r="133">
          <cell r="C133" t="str">
            <v>张静</v>
          </cell>
          <cell r="D133" t="str">
            <v>学生处</v>
          </cell>
          <cell r="E133" t="str">
            <v>专职辅导员B018</v>
          </cell>
          <cell r="F133">
            <v>8</v>
          </cell>
          <cell r="G133" t="str">
            <v>缺考</v>
          </cell>
        </row>
        <row r="134">
          <cell r="C134" t="str">
            <v>唐紫依</v>
          </cell>
          <cell r="D134" t="str">
            <v>学生处</v>
          </cell>
          <cell r="E134" t="str">
            <v>专职辅导员B018</v>
          </cell>
          <cell r="F134">
            <v>8</v>
          </cell>
          <cell r="G134" t="str">
            <v>缺考</v>
          </cell>
        </row>
        <row r="135">
          <cell r="C135" t="str">
            <v>吕世琼</v>
          </cell>
          <cell r="D135" t="str">
            <v>学生处</v>
          </cell>
          <cell r="E135" t="str">
            <v>专职辅导员B018</v>
          </cell>
          <cell r="F135">
            <v>8</v>
          </cell>
          <cell r="G135" t="str">
            <v>缺考</v>
          </cell>
        </row>
        <row r="136">
          <cell r="C136" t="str">
            <v>何卓</v>
          </cell>
          <cell r="D136" t="str">
            <v>学生处</v>
          </cell>
          <cell r="E136" t="str">
            <v>专职辅导员B018</v>
          </cell>
          <cell r="F136">
            <v>8</v>
          </cell>
          <cell r="G136" t="str">
            <v>缺考</v>
          </cell>
        </row>
        <row r="137">
          <cell r="C137" t="str">
            <v>张运方</v>
          </cell>
          <cell r="D137" t="str">
            <v>计算机与大数据系</v>
          </cell>
          <cell r="E137" t="str">
            <v>实训教师B019</v>
          </cell>
          <cell r="F137">
            <v>1</v>
          </cell>
          <cell r="G137">
            <v>85.33</v>
          </cell>
        </row>
        <row r="138">
          <cell r="C138" t="str">
            <v>邓大亮</v>
          </cell>
          <cell r="D138" t="str">
            <v>计算机与大数据系</v>
          </cell>
          <cell r="E138" t="str">
            <v>实训教师B019</v>
          </cell>
          <cell r="F138">
            <v>1</v>
          </cell>
          <cell r="G138">
            <v>78.33</v>
          </cell>
        </row>
        <row r="139">
          <cell r="C139" t="str">
            <v>李朝辉</v>
          </cell>
          <cell r="D139" t="str">
            <v>计算机与大数据系</v>
          </cell>
          <cell r="E139" t="str">
            <v>实训教师B019</v>
          </cell>
          <cell r="F139">
            <v>1</v>
          </cell>
          <cell r="G139" t="str">
            <v>缺考</v>
          </cell>
        </row>
        <row r="140">
          <cell r="C140" t="str">
            <v>夏学义</v>
          </cell>
          <cell r="D140" t="str">
            <v>计算机与大数据系</v>
          </cell>
          <cell r="E140" t="str">
            <v>专业教师B020</v>
          </cell>
          <cell r="F140">
            <v>6</v>
          </cell>
          <cell r="G140">
            <v>90</v>
          </cell>
        </row>
        <row r="141">
          <cell r="C141" t="str">
            <v>段菊</v>
          </cell>
          <cell r="D141" t="str">
            <v>计算机与大数据系</v>
          </cell>
          <cell r="E141" t="str">
            <v>专业教师B020</v>
          </cell>
          <cell r="F141">
            <v>6</v>
          </cell>
          <cell r="G141">
            <v>89.33</v>
          </cell>
        </row>
        <row r="142">
          <cell r="C142" t="str">
            <v>梅婷婷</v>
          </cell>
          <cell r="D142" t="str">
            <v>计算机与大数据系</v>
          </cell>
          <cell r="E142" t="str">
            <v>专业教师B020</v>
          </cell>
          <cell r="F142">
            <v>6</v>
          </cell>
          <cell r="G142">
            <v>89</v>
          </cell>
        </row>
        <row r="143">
          <cell r="C143" t="str">
            <v>赵先妹</v>
          </cell>
          <cell r="D143" t="str">
            <v>计算机与大数据系</v>
          </cell>
          <cell r="E143" t="str">
            <v>专业教师B020</v>
          </cell>
          <cell r="F143">
            <v>6</v>
          </cell>
          <cell r="G143">
            <v>83.67</v>
          </cell>
        </row>
        <row r="144">
          <cell r="C144" t="str">
            <v>赵娇</v>
          </cell>
          <cell r="D144" t="str">
            <v>计算机与大数据系</v>
          </cell>
          <cell r="E144" t="str">
            <v>专业教师B020</v>
          </cell>
          <cell r="F144">
            <v>6</v>
          </cell>
          <cell r="G144">
            <v>80.33</v>
          </cell>
        </row>
        <row r="145">
          <cell r="C145" t="str">
            <v>刘宇</v>
          </cell>
          <cell r="D145" t="str">
            <v>计算机与大数据系</v>
          </cell>
          <cell r="E145" t="str">
            <v>专业教师B020</v>
          </cell>
          <cell r="F145">
            <v>6</v>
          </cell>
          <cell r="G145">
            <v>72.67</v>
          </cell>
        </row>
        <row r="146">
          <cell r="C146" t="str">
            <v>孙燕</v>
          </cell>
          <cell r="D146" t="str">
            <v>计算机与大数据系</v>
          </cell>
          <cell r="E146" t="str">
            <v>专业教师B020</v>
          </cell>
          <cell r="F146">
            <v>6</v>
          </cell>
          <cell r="G146">
            <v>70.67</v>
          </cell>
        </row>
        <row r="147">
          <cell r="C147" t="str">
            <v>赵关元</v>
          </cell>
          <cell r="D147" t="str">
            <v>计算机与大数据系</v>
          </cell>
          <cell r="E147" t="str">
            <v>专业教师B020</v>
          </cell>
          <cell r="F147">
            <v>6</v>
          </cell>
          <cell r="G147">
            <v>69.67</v>
          </cell>
        </row>
        <row r="148">
          <cell r="C148" t="str">
            <v>董凯</v>
          </cell>
          <cell r="D148" t="str">
            <v>计算机与大数据系</v>
          </cell>
          <cell r="E148" t="str">
            <v>实训教师B021</v>
          </cell>
          <cell r="F148">
            <v>2</v>
          </cell>
          <cell r="G148">
            <v>89.67</v>
          </cell>
        </row>
        <row r="149">
          <cell r="C149" t="str">
            <v>李小龙</v>
          </cell>
          <cell r="D149" t="str">
            <v>计算机与大数据系</v>
          </cell>
          <cell r="E149" t="str">
            <v>实训教师B021</v>
          </cell>
          <cell r="F149">
            <v>2</v>
          </cell>
          <cell r="G149">
            <v>87.33</v>
          </cell>
        </row>
        <row r="150">
          <cell r="C150" t="str">
            <v>谢艳芳</v>
          </cell>
          <cell r="D150" t="str">
            <v>计算机与大数据系</v>
          </cell>
          <cell r="E150" t="str">
            <v>实训教师B021</v>
          </cell>
          <cell r="F150">
            <v>2</v>
          </cell>
          <cell r="G150">
            <v>84</v>
          </cell>
        </row>
        <row r="151">
          <cell r="C151" t="str">
            <v>吴俊杰</v>
          </cell>
          <cell r="D151" t="str">
            <v>计算机与大数据系</v>
          </cell>
          <cell r="E151" t="str">
            <v>实训教师B021</v>
          </cell>
          <cell r="F151">
            <v>2</v>
          </cell>
          <cell r="G151">
            <v>83</v>
          </cell>
        </row>
        <row r="152">
          <cell r="C152" t="str">
            <v>刘国松</v>
          </cell>
          <cell r="D152" t="str">
            <v>计算机与大数据系</v>
          </cell>
          <cell r="E152" t="str">
            <v>实训教师B021</v>
          </cell>
          <cell r="F152">
            <v>2</v>
          </cell>
          <cell r="G152">
            <v>82.67</v>
          </cell>
        </row>
        <row r="153">
          <cell r="C153" t="str">
            <v>吴泰松</v>
          </cell>
          <cell r="D153" t="str">
            <v>计算机与大数据系</v>
          </cell>
          <cell r="E153" t="str">
            <v>实训教师B021</v>
          </cell>
          <cell r="F153">
            <v>2</v>
          </cell>
          <cell r="G153">
            <v>81.67</v>
          </cell>
        </row>
        <row r="154">
          <cell r="C154" t="str">
            <v>苏小杨</v>
          </cell>
          <cell r="D154" t="str">
            <v>计算机与大数据系</v>
          </cell>
          <cell r="E154" t="str">
            <v>实训教师B021</v>
          </cell>
          <cell r="F154">
            <v>2</v>
          </cell>
          <cell r="G154">
            <v>80.67</v>
          </cell>
        </row>
        <row r="155">
          <cell r="C155" t="str">
            <v>陈君军</v>
          </cell>
          <cell r="D155" t="str">
            <v>计算机与大数据系</v>
          </cell>
          <cell r="E155" t="str">
            <v>实训教师B021</v>
          </cell>
          <cell r="F155">
            <v>2</v>
          </cell>
          <cell r="G155">
            <v>78.67</v>
          </cell>
        </row>
        <row r="156">
          <cell r="C156" t="str">
            <v>毛兴羽</v>
          </cell>
          <cell r="D156" t="str">
            <v>计算机与大数据系</v>
          </cell>
          <cell r="E156" t="str">
            <v>实训教师B021</v>
          </cell>
          <cell r="F156">
            <v>2</v>
          </cell>
          <cell r="G156" t="str">
            <v>缺考</v>
          </cell>
        </row>
        <row r="157">
          <cell r="C157" t="str">
            <v>田景晔</v>
          </cell>
          <cell r="D157" t="str">
            <v>计算机与大数据系</v>
          </cell>
          <cell r="E157" t="str">
            <v>就业科教师B022</v>
          </cell>
          <cell r="F157">
            <v>1</v>
          </cell>
          <cell r="G157">
            <v>88</v>
          </cell>
        </row>
        <row r="158">
          <cell r="C158" t="str">
            <v>廖玉梅</v>
          </cell>
          <cell r="D158" t="str">
            <v>计算机与大数据系</v>
          </cell>
          <cell r="E158" t="str">
            <v>就业科教师B022</v>
          </cell>
          <cell r="F158">
            <v>1</v>
          </cell>
          <cell r="G158">
            <v>85</v>
          </cell>
        </row>
        <row r="159">
          <cell r="C159" t="str">
            <v>韦永霞</v>
          </cell>
          <cell r="D159" t="str">
            <v>计算机与大数据系</v>
          </cell>
          <cell r="E159" t="str">
            <v>就业科教师B022</v>
          </cell>
          <cell r="F159">
            <v>1</v>
          </cell>
          <cell r="G159">
            <v>76.33</v>
          </cell>
        </row>
        <row r="160">
          <cell r="C160" t="str">
            <v>禹晴</v>
          </cell>
          <cell r="D160" t="str">
            <v>计算机与大数据系</v>
          </cell>
          <cell r="E160" t="str">
            <v>就业科教师B022</v>
          </cell>
          <cell r="F160">
            <v>1</v>
          </cell>
          <cell r="G160">
            <v>74</v>
          </cell>
        </row>
        <row r="161">
          <cell r="C161" t="str">
            <v>康晓航</v>
          </cell>
          <cell r="D161" t="str">
            <v>计算机与大数据系</v>
          </cell>
          <cell r="E161" t="str">
            <v>就业科教师B022</v>
          </cell>
          <cell r="F161">
            <v>1</v>
          </cell>
          <cell r="G161" t="str">
            <v>缺考</v>
          </cell>
        </row>
        <row r="162">
          <cell r="C162" t="str">
            <v>谢思雨</v>
          </cell>
          <cell r="D162" t="str">
            <v>汽车应用技术系</v>
          </cell>
          <cell r="E162" t="str">
            <v>专任教师B034</v>
          </cell>
          <cell r="F162">
            <v>1</v>
          </cell>
          <cell r="G162">
            <v>74.2</v>
          </cell>
        </row>
        <row r="163">
          <cell r="C163" t="str">
            <v>卢露泽</v>
          </cell>
          <cell r="D163" t="str">
            <v>汽车应用技术系</v>
          </cell>
          <cell r="E163" t="str">
            <v>专任教师B034</v>
          </cell>
          <cell r="F163">
            <v>1</v>
          </cell>
          <cell r="G163">
            <v>70.4</v>
          </cell>
        </row>
        <row r="164">
          <cell r="C164" t="str">
            <v>王礼鹏</v>
          </cell>
          <cell r="D164" t="str">
            <v>汽车应用技术系</v>
          </cell>
          <cell r="E164" t="str">
            <v>专任教师B034</v>
          </cell>
          <cell r="F164">
            <v>1</v>
          </cell>
          <cell r="G164">
            <v>47</v>
          </cell>
        </row>
        <row r="165">
          <cell r="C165" t="str">
            <v>李兵</v>
          </cell>
          <cell r="D165" t="str">
            <v>汽车应用技术系</v>
          </cell>
          <cell r="E165" t="str">
            <v>专任教师B034</v>
          </cell>
          <cell r="F165">
            <v>1</v>
          </cell>
          <cell r="G165" t="str">
            <v>缺考</v>
          </cell>
        </row>
        <row r="166">
          <cell r="C166" t="str">
            <v>杨彬艳</v>
          </cell>
          <cell r="D166" t="str">
            <v>汽车应用技术系</v>
          </cell>
          <cell r="E166" t="str">
            <v>专任教师B034</v>
          </cell>
          <cell r="F166">
            <v>1</v>
          </cell>
          <cell r="G166" t="str">
            <v>缺考</v>
          </cell>
        </row>
        <row r="167">
          <cell r="C167" t="str">
            <v>李平</v>
          </cell>
          <cell r="D167" t="str">
            <v>汽车应用技术系</v>
          </cell>
          <cell r="E167" t="str">
            <v>专任教师B035</v>
          </cell>
          <cell r="F167">
            <v>2</v>
          </cell>
          <cell r="G167">
            <v>43.84</v>
          </cell>
        </row>
        <row r="168">
          <cell r="C168" t="str">
            <v>何鹏飞</v>
          </cell>
          <cell r="D168" t="str">
            <v>汽车应用技术系</v>
          </cell>
          <cell r="E168" t="str">
            <v>专任教师B035</v>
          </cell>
          <cell r="F168">
            <v>2</v>
          </cell>
          <cell r="G168">
            <v>32.56</v>
          </cell>
        </row>
        <row r="169">
          <cell r="C169" t="str">
            <v>柏凯</v>
          </cell>
          <cell r="D169" t="str">
            <v>汽车应用技术系</v>
          </cell>
          <cell r="E169" t="str">
            <v>专任教师B036</v>
          </cell>
          <cell r="F169">
            <v>2</v>
          </cell>
          <cell r="G169">
            <v>73.4</v>
          </cell>
        </row>
        <row r="170">
          <cell r="C170" t="str">
            <v>吴磊铭</v>
          </cell>
          <cell r="D170" t="str">
            <v>汽车应用技术系</v>
          </cell>
          <cell r="E170" t="str">
            <v>专任教师B036</v>
          </cell>
          <cell r="F170">
            <v>2</v>
          </cell>
          <cell r="G170">
            <v>50.48</v>
          </cell>
        </row>
        <row r="171">
          <cell r="C171" t="str">
            <v>朱彬彬</v>
          </cell>
          <cell r="D171" t="str">
            <v>汽车应用技术系</v>
          </cell>
          <cell r="E171" t="str">
            <v>专任教师B036</v>
          </cell>
          <cell r="F171">
            <v>2</v>
          </cell>
          <cell r="G171">
            <v>43.12</v>
          </cell>
        </row>
        <row r="172">
          <cell r="C172" t="str">
            <v>吴旭</v>
          </cell>
          <cell r="D172" t="str">
            <v>汽车应用技术系</v>
          </cell>
          <cell r="E172" t="str">
            <v>专任教师B036</v>
          </cell>
          <cell r="F172">
            <v>2</v>
          </cell>
          <cell r="G172">
            <v>36.6</v>
          </cell>
        </row>
        <row r="173">
          <cell r="C173" t="str">
            <v>陈雯诗雨</v>
          </cell>
          <cell r="D173" t="str">
            <v>中专部</v>
          </cell>
          <cell r="E173" t="str">
            <v>专任教师B038</v>
          </cell>
          <cell r="F173">
            <v>1</v>
          </cell>
          <cell r="G173">
            <v>84</v>
          </cell>
        </row>
        <row r="174">
          <cell r="C174" t="str">
            <v>杨鹏程</v>
          </cell>
          <cell r="D174" t="str">
            <v>中专部</v>
          </cell>
          <cell r="E174" t="str">
            <v>专任教师B038</v>
          </cell>
          <cell r="F174">
            <v>1</v>
          </cell>
          <cell r="G174">
            <v>78.33</v>
          </cell>
        </row>
        <row r="175">
          <cell r="C175" t="str">
            <v>李谨瑞</v>
          </cell>
          <cell r="D175" t="str">
            <v>中专部</v>
          </cell>
          <cell r="E175" t="str">
            <v>专任教师B038</v>
          </cell>
          <cell r="F175">
            <v>1</v>
          </cell>
          <cell r="G175">
            <v>77</v>
          </cell>
        </row>
        <row r="176">
          <cell r="C176" t="str">
            <v>王梅</v>
          </cell>
          <cell r="D176" t="str">
            <v>中专部</v>
          </cell>
          <cell r="E176" t="str">
            <v>专任教师B038</v>
          </cell>
          <cell r="F176">
            <v>1</v>
          </cell>
          <cell r="G176">
            <v>75.67</v>
          </cell>
        </row>
        <row r="177">
          <cell r="C177" t="str">
            <v>潘前艳</v>
          </cell>
          <cell r="D177" t="str">
            <v>中专部</v>
          </cell>
          <cell r="E177" t="str">
            <v>专任教师B038</v>
          </cell>
          <cell r="F177">
            <v>1</v>
          </cell>
          <cell r="G177">
            <v>70.33</v>
          </cell>
        </row>
        <row r="178">
          <cell r="C178" t="str">
            <v>卢维佳</v>
          </cell>
          <cell r="D178" t="str">
            <v>中专部</v>
          </cell>
          <cell r="E178" t="str">
            <v>专任教师B039</v>
          </cell>
          <cell r="F178">
            <v>1</v>
          </cell>
          <cell r="G178">
            <v>83.33</v>
          </cell>
        </row>
        <row r="179">
          <cell r="C179" t="str">
            <v>雷恋</v>
          </cell>
          <cell r="D179" t="str">
            <v>中专部</v>
          </cell>
          <cell r="E179" t="str">
            <v>专任教师B039</v>
          </cell>
          <cell r="F179">
            <v>1</v>
          </cell>
          <cell r="G179">
            <v>81.67</v>
          </cell>
        </row>
        <row r="180">
          <cell r="C180" t="str">
            <v>张停</v>
          </cell>
          <cell r="D180" t="str">
            <v>中专部</v>
          </cell>
          <cell r="E180" t="str">
            <v>专任教师B039</v>
          </cell>
          <cell r="F180">
            <v>1</v>
          </cell>
          <cell r="G180">
            <v>76.67</v>
          </cell>
        </row>
        <row r="181">
          <cell r="C181" t="str">
            <v>陈云强</v>
          </cell>
          <cell r="D181" t="str">
            <v>中专部</v>
          </cell>
          <cell r="E181" t="str">
            <v>专任教师B039</v>
          </cell>
          <cell r="F181">
            <v>1</v>
          </cell>
          <cell r="G181">
            <v>75</v>
          </cell>
        </row>
        <row r="182">
          <cell r="C182" t="str">
            <v>苏晓杭</v>
          </cell>
          <cell r="D182" t="str">
            <v>中专部</v>
          </cell>
          <cell r="E182" t="str">
            <v>专任教师B039</v>
          </cell>
          <cell r="F182">
            <v>1</v>
          </cell>
          <cell r="G182" t="str">
            <v>缺考</v>
          </cell>
        </row>
        <row r="183">
          <cell r="C183" t="str">
            <v>王阳</v>
          </cell>
          <cell r="D183" t="str">
            <v>智能制造系</v>
          </cell>
          <cell r="E183" t="str">
            <v>数控专业教师B030</v>
          </cell>
          <cell r="F183">
            <v>1</v>
          </cell>
          <cell r="G183">
            <v>86.33</v>
          </cell>
        </row>
        <row r="184">
          <cell r="C184" t="str">
            <v>熊帅</v>
          </cell>
          <cell r="D184" t="str">
            <v>智能制造系</v>
          </cell>
          <cell r="E184" t="str">
            <v>数控专业教师B030</v>
          </cell>
          <cell r="F184">
            <v>1</v>
          </cell>
          <cell r="G184">
            <v>81</v>
          </cell>
        </row>
        <row r="185">
          <cell r="C185" t="str">
            <v>刘远芳</v>
          </cell>
          <cell r="D185" t="str">
            <v>智能制造系</v>
          </cell>
          <cell r="E185" t="str">
            <v>数控专业教师B030</v>
          </cell>
          <cell r="F185">
            <v>1</v>
          </cell>
          <cell r="G185">
            <v>79.33</v>
          </cell>
        </row>
        <row r="186">
          <cell r="C186" t="str">
            <v>杨学智</v>
          </cell>
          <cell r="D186" t="str">
            <v>智能制造系</v>
          </cell>
          <cell r="E186" t="str">
            <v>数控专业教师B030</v>
          </cell>
          <cell r="F186">
            <v>1</v>
          </cell>
          <cell r="G186">
            <v>78.66</v>
          </cell>
        </row>
        <row r="187">
          <cell r="C187" t="str">
            <v>石廷凯</v>
          </cell>
          <cell r="D187" t="str">
            <v>智能制造系</v>
          </cell>
          <cell r="E187" t="str">
            <v>数控专业教师B030</v>
          </cell>
          <cell r="F187">
            <v>1</v>
          </cell>
          <cell r="G187" t="str">
            <v>缺考</v>
          </cell>
        </row>
        <row r="188">
          <cell r="C188" t="str">
            <v>宋春莹</v>
          </cell>
          <cell r="D188" t="str">
            <v>智能制造系</v>
          </cell>
          <cell r="E188" t="str">
            <v>专任教师B031</v>
          </cell>
          <cell r="F188">
            <v>1</v>
          </cell>
          <cell r="G188">
            <v>84.66</v>
          </cell>
        </row>
        <row r="189">
          <cell r="C189" t="str">
            <v>王发富</v>
          </cell>
          <cell r="D189" t="str">
            <v>智能制造系</v>
          </cell>
          <cell r="E189" t="str">
            <v>专任教师B031</v>
          </cell>
          <cell r="F189">
            <v>1</v>
          </cell>
          <cell r="G189">
            <v>78.66</v>
          </cell>
        </row>
        <row r="190">
          <cell r="C190" t="str">
            <v>袁满</v>
          </cell>
          <cell r="D190" t="str">
            <v>智能制造系</v>
          </cell>
          <cell r="E190" t="str">
            <v>专任教师B031</v>
          </cell>
          <cell r="F190">
            <v>1</v>
          </cell>
          <cell r="G190">
            <v>78.33</v>
          </cell>
        </row>
        <row r="191">
          <cell r="C191" t="str">
            <v>王静</v>
          </cell>
          <cell r="D191" t="str">
            <v>智能制造系</v>
          </cell>
          <cell r="E191" t="str">
            <v>专任教师B031</v>
          </cell>
          <cell r="F191">
            <v>1</v>
          </cell>
          <cell r="G191">
            <v>77</v>
          </cell>
        </row>
        <row r="192">
          <cell r="C192" t="str">
            <v>蔡俊毫</v>
          </cell>
          <cell r="D192" t="str">
            <v>智能制造系</v>
          </cell>
          <cell r="E192" t="str">
            <v>专任教师B031</v>
          </cell>
          <cell r="F192">
            <v>1</v>
          </cell>
          <cell r="G192" t="str">
            <v>缺考</v>
          </cell>
        </row>
        <row r="193">
          <cell r="C193" t="str">
            <v>张焕然</v>
          </cell>
          <cell r="D193" t="str">
            <v>智能制造系</v>
          </cell>
          <cell r="E193" t="str">
            <v>专任教师B032</v>
          </cell>
          <cell r="F193">
            <v>1</v>
          </cell>
          <cell r="G193">
            <v>85.33</v>
          </cell>
        </row>
        <row r="194">
          <cell r="C194" t="str">
            <v>徐敏</v>
          </cell>
          <cell r="D194" t="str">
            <v>智能制造系</v>
          </cell>
          <cell r="E194" t="str">
            <v>专任教师B032</v>
          </cell>
          <cell r="F194">
            <v>1</v>
          </cell>
          <cell r="G194">
            <v>82</v>
          </cell>
        </row>
        <row r="195">
          <cell r="C195" t="str">
            <v>张云亚</v>
          </cell>
          <cell r="D195" t="str">
            <v>智能制造系</v>
          </cell>
          <cell r="E195" t="str">
            <v>专任教师B032</v>
          </cell>
          <cell r="F195">
            <v>1</v>
          </cell>
          <cell r="G195">
            <v>80</v>
          </cell>
        </row>
        <row r="196">
          <cell r="C196" t="str">
            <v>谭香</v>
          </cell>
          <cell r="D196" t="str">
            <v>智能制造系</v>
          </cell>
          <cell r="E196" t="str">
            <v>专任教师B032</v>
          </cell>
          <cell r="F196">
            <v>1</v>
          </cell>
          <cell r="G196">
            <v>78.33</v>
          </cell>
        </row>
        <row r="197">
          <cell r="C197" t="str">
            <v>张瑶</v>
          </cell>
          <cell r="D197" t="str">
            <v>智能制造系</v>
          </cell>
          <cell r="E197" t="str">
            <v>专任教师B032</v>
          </cell>
          <cell r="F197">
            <v>1</v>
          </cell>
          <cell r="G197">
            <v>75</v>
          </cell>
        </row>
        <row r="198">
          <cell r="C198" t="str">
            <v>卢宇航</v>
          </cell>
          <cell r="D198" t="str">
            <v>智能制造系</v>
          </cell>
          <cell r="E198" t="str">
            <v>实训室管理员B033</v>
          </cell>
          <cell r="F198">
            <v>4</v>
          </cell>
          <cell r="G198">
            <v>90.67</v>
          </cell>
        </row>
        <row r="199">
          <cell r="C199" t="str">
            <v>李仁治</v>
          </cell>
          <cell r="D199" t="str">
            <v>智能制造系</v>
          </cell>
          <cell r="E199" t="str">
            <v>实训室管理员B033</v>
          </cell>
          <cell r="F199">
            <v>4</v>
          </cell>
          <cell r="G199">
            <v>87.33</v>
          </cell>
        </row>
        <row r="200">
          <cell r="C200" t="str">
            <v>周豪健</v>
          </cell>
          <cell r="D200" t="str">
            <v>智能制造系</v>
          </cell>
          <cell r="E200" t="str">
            <v>实训室管理员B033</v>
          </cell>
          <cell r="F200">
            <v>4</v>
          </cell>
          <cell r="G200">
            <v>87</v>
          </cell>
        </row>
        <row r="201">
          <cell r="C201" t="str">
            <v>任小双</v>
          </cell>
          <cell r="D201" t="str">
            <v>智能制造系</v>
          </cell>
          <cell r="E201" t="str">
            <v>实训室管理员B033</v>
          </cell>
          <cell r="F201">
            <v>4</v>
          </cell>
          <cell r="G201">
            <v>86.67</v>
          </cell>
        </row>
        <row r="202">
          <cell r="C202" t="str">
            <v>龙毅</v>
          </cell>
          <cell r="D202" t="str">
            <v>智能制造系</v>
          </cell>
          <cell r="E202" t="str">
            <v>实训室管理员B033</v>
          </cell>
          <cell r="F202">
            <v>4</v>
          </cell>
          <cell r="G202">
            <v>85.67</v>
          </cell>
        </row>
        <row r="203">
          <cell r="C203" t="str">
            <v>秦经贵</v>
          </cell>
          <cell r="D203" t="str">
            <v>智能制造系</v>
          </cell>
          <cell r="E203" t="str">
            <v>实训室管理员B033</v>
          </cell>
          <cell r="F203">
            <v>4</v>
          </cell>
          <cell r="G203">
            <v>85</v>
          </cell>
        </row>
        <row r="204">
          <cell r="C204" t="str">
            <v>叶伦云</v>
          </cell>
          <cell r="D204" t="str">
            <v>智能制造系</v>
          </cell>
          <cell r="E204" t="str">
            <v>实训室管理员B033</v>
          </cell>
          <cell r="F204">
            <v>4</v>
          </cell>
          <cell r="G204">
            <v>84.67</v>
          </cell>
        </row>
        <row r="205">
          <cell r="C205" t="str">
            <v>蔡国记</v>
          </cell>
          <cell r="D205" t="str">
            <v>智能制造系</v>
          </cell>
          <cell r="E205" t="str">
            <v>实训室管理员B033</v>
          </cell>
          <cell r="F205">
            <v>4</v>
          </cell>
          <cell r="G205">
            <v>83.67</v>
          </cell>
        </row>
        <row r="206">
          <cell r="C206" t="str">
            <v>郑秋里</v>
          </cell>
          <cell r="D206" t="str">
            <v>智能制造系</v>
          </cell>
          <cell r="E206" t="str">
            <v>实训室管理员B033</v>
          </cell>
          <cell r="F206">
            <v>4</v>
          </cell>
          <cell r="G206">
            <v>83.33</v>
          </cell>
        </row>
        <row r="207">
          <cell r="C207" t="str">
            <v>郭义武</v>
          </cell>
          <cell r="D207" t="str">
            <v>智能制造系</v>
          </cell>
          <cell r="E207" t="str">
            <v>实训室管理员B033</v>
          </cell>
          <cell r="F207">
            <v>4</v>
          </cell>
          <cell r="G207">
            <v>82.67</v>
          </cell>
        </row>
        <row r="208">
          <cell r="C208" t="str">
            <v>黄鹏</v>
          </cell>
          <cell r="D208" t="str">
            <v>智能制造系</v>
          </cell>
          <cell r="E208" t="str">
            <v>实训室管理员B033</v>
          </cell>
          <cell r="F208">
            <v>4</v>
          </cell>
          <cell r="G208">
            <v>82.67</v>
          </cell>
        </row>
        <row r="209">
          <cell r="C209" t="str">
            <v>李鲜红</v>
          </cell>
          <cell r="D209" t="str">
            <v>智能制造系</v>
          </cell>
          <cell r="E209" t="str">
            <v>实训室管理员B033</v>
          </cell>
          <cell r="F209">
            <v>4</v>
          </cell>
          <cell r="G209">
            <v>81.33</v>
          </cell>
        </row>
        <row r="210">
          <cell r="C210" t="str">
            <v>周天宇</v>
          </cell>
          <cell r="D210" t="str">
            <v>智能制造系</v>
          </cell>
          <cell r="E210" t="str">
            <v>实训室管理员B033</v>
          </cell>
          <cell r="F210">
            <v>4</v>
          </cell>
          <cell r="G210">
            <v>81</v>
          </cell>
        </row>
        <row r="211">
          <cell r="C211" t="str">
            <v>晋真强</v>
          </cell>
          <cell r="D211" t="str">
            <v>智能制造系</v>
          </cell>
          <cell r="E211" t="str">
            <v>实训室管理员B033</v>
          </cell>
          <cell r="F211">
            <v>4</v>
          </cell>
          <cell r="G211">
            <v>80</v>
          </cell>
        </row>
        <row r="212">
          <cell r="C212" t="str">
            <v>刘佳佳</v>
          </cell>
          <cell r="D212" t="str">
            <v>智能制造系</v>
          </cell>
          <cell r="E212" t="str">
            <v>实训室管理员B033</v>
          </cell>
          <cell r="F212">
            <v>4</v>
          </cell>
          <cell r="G212">
            <v>79.33</v>
          </cell>
        </row>
        <row r="213">
          <cell r="C213" t="str">
            <v>唐静波</v>
          </cell>
          <cell r="D213" t="str">
            <v>智能制造系</v>
          </cell>
          <cell r="E213" t="str">
            <v>实训室管理员B033</v>
          </cell>
          <cell r="F213">
            <v>4</v>
          </cell>
          <cell r="G213">
            <v>78.67</v>
          </cell>
        </row>
        <row r="214">
          <cell r="C214" t="str">
            <v>黄磊</v>
          </cell>
          <cell r="D214" t="str">
            <v>智能制造系</v>
          </cell>
          <cell r="E214" t="str">
            <v>实训室管理员B033</v>
          </cell>
          <cell r="F214">
            <v>4</v>
          </cell>
          <cell r="G214">
            <v>76.67</v>
          </cell>
        </row>
        <row r="215">
          <cell r="C215" t="str">
            <v>陈书荣</v>
          </cell>
          <cell r="D215" t="str">
            <v>智能制造系</v>
          </cell>
          <cell r="E215" t="str">
            <v>实训室管理员B033</v>
          </cell>
          <cell r="F215">
            <v>4</v>
          </cell>
          <cell r="G215">
            <v>65</v>
          </cell>
        </row>
        <row r="216">
          <cell r="C216" t="str">
            <v>谢得兵</v>
          </cell>
          <cell r="D216" t="str">
            <v>智能制造系</v>
          </cell>
          <cell r="E216" t="str">
            <v>实训室管理员B033</v>
          </cell>
          <cell r="F216">
            <v>4</v>
          </cell>
          <cell r="G216" t="str">
            <v>缺考</v>
          </cell>
        </row>
        <row r="217">
          <cell r="C217" t="str">
            <v>秦背强</v>
          </cell>
          <cell r="D217" t="str">
            <v>智能制造系</v>
          </cell>
          <cell r="E217" t="str">
            <v>实训室管理员B033</v>
          </cell>
          <cell r="F217">
            <v>4</v>
          </cell>
          <cell r="G217" t="str">
            <v>缺考</v>
          </cell>
        </row>
        <row r="218">
          <cell r="C218" t="str">
            <v>谌晓艾</v>
          </cell>
          <cell r="D218" t="str">
            <v>电子信息工程系</v>
          </cell>
          <cell r="E218" t="str">
            <v>专任教师B023</v>
          </cell>
          <cell r="F218">
            <v>2</v>
          </cell>
          <cell r="G218">
            <v>92.87</v>
          </cell>
        </row>
        <row r="219">
          <cell r="C219" t="str">
            <v>黄效维</v>
          </cell>
          <cell r="D219" t="str">
            <v>电子信息工程系</v>
          </cell>
          <cell r="E219" t="str">
            <v>专任教师B023</v>
          </cell>
          <cell r="F219">
            <v>2</v>
          </cell>
          <cell r="G219">
            <v>90.9333333333333</v>
          </cell>
        </row>
        <row r="220">
          <cell r="C220" t="str">
            <v>付征</v>
          </cell>
          <cell r="D220" t="str">
            <v>电子信息工程系</v>
          </cell>
          <cell r="E220" t="str">
            <v>专任教师B023</v>
          </cell>
          <cell r="F220">
            <v>2</v>
          </cell>
          <cell r="G220">
            <v>84.7333333333333</v>
          </cell>
        </row>
        <row r="221">
          <cell r="C221" t="str">
            <v>杨会</v>
          </cell>
          <cell r="D221" t="str">
            <v>电子信息工程系</v>
          </cell>
          <cell r="E221" t="str">
            <v>专任教师B023</v>
          </cell>
          <cell r="F221">
            <v>2</v>
          </cell>
          <cell r="G221">
            <v>81.6666666666666</v>
          </cell>
        </row>
        <row r="222">
          <cell r="C222" t="str">
            <v>王云高</v>
          </cell>
          <cell r="D222" t="str">
            <v>电子信息工程系</v>
          </cell>
          <cell r="E222" t="str">
            <v>专任教师B023</v>
          </cell>
          <cell r="F222">
            <v>2</v>
          </cell>
          <cell r="G222">
            <v>81.4666666666666</v>
          </cell>
        </row>
        <row r="223">
          <cell r="C223" t="str">
            <v>杨丽佳</v>
          </cell>
          <cell r="D223" t="str">
            <v>电子信息工程系</v>
          </cell>
          <cell r="E223" t="str">
            <v>专任教师B023</v>
          </cell>
          <cell r="F223">
            <v>2</v>
          </cell>
          <cell r="G223">
            <v>80.2</v>
          </cell>
        </row>
        <row r="224">
          <cell r="C224" t="str">
            <v>官云龙</v>
          </cell>
          <cell r="D224" t="str">
            <v>电子信息工程系</v>
          </cell>
          <cell r="E224" t="str">
            <v>专任教师B023</v>
          </cell>
          <cell r="F224">
            <v>2</v>
          </cell>
          <cell r="G224" t="str">
            <v>缺考</v>
          </cell>
        </row>
        <row r="225">
          <cell r="C225" t="str">
            <v>汪会敏</v>
          </cell>
          <cell r="D225" t="str">
            <v>电子信息工程系</v>
          </cell>
          <cell r="E225" t="str">
            <v>专任教师B024</v>
          </cell>
          <cell r="F225">
            <v>4</v>
          </cell>
          <cell r="G225">
            <v>90</v>
          </cell>
        </row>
        <row r="226">
          <cell r="C226" t="str">
            <v>袁刚</v>
          </cell>
          <cell r="D226" t="str">
            <v>电子信息工程系</v>
          </cell>
          <cell r="E226" t="str">
            <v>专任教师B024</v>
          </cell>
          <cell r="F226">
            <v>4</v>
          </cell>
          <cell r="G226">
            <v>89.0666666666667</v>
          </cell>
        </row>
        <row r="227">
          <cell r="C227" t="str">
            <v>涂浩文</v>
          </cell>
          <cell r="D227" t="str">
            <v>电子信息工程系</v>
          </cell>
          <cell r="E227" t="str">
            <v>专任教师B024</v>
          </cell>
          <cell r="F227">
            <v>4</v>
          </cell>
          <cell r="G227">
            <v>85.4066666666667</v>
          </cell>
        </row>
        <row r="228">
          <cell r="C228" t="str">
            <v>刘剑坤</v>
          </cell>
          <cell r="D228" t="str">
            <v>电子信息工程系</v>
          </cell>
          <cell r="E228" t="str">
            <v>专任教师B024</v>
          </cell>
          <cell r="F228">
            <v>4</v>
          </cell>
          <cell r="G228">
            <v>84.6266666666667</v>
          </cell>
        </row>
        <row r="229">
          <cell r="C229" t="str">
            <v>龙源晶</v>
          </cell>
          <cell r="D229" t="str">
            <v>电子信息工程系</v>
          </cell>
          <cell r="E229" t="str">
            <v>专任教师B024</v>
          </cell>
          <cell r="F229">
            <v>4</v>
          </cell>
          <cell r="G229">
            <v>84.62</v>
          </cell>
        </row>
        <row r="230">
          <cell r="C230" t="str">
            <v>邹建</v>
          </cell>
          <cell r="D230" t="str">
            <v>电子信息工程系</v>
          </cell>
          <cell r="E230" t="str">
            <v>专任教师B024</v>
          </cell>
          <cell r="F230">
            <v>4</v>
          </cell>
          <cell r="G230">
            <v>83.4</v>
          </cell>
        </row>
        <row r="231">
          <cell r="C231" t="str">
            <v>李诗凡</v>
          </cell>
          <cell r="D231" t="str">
            <v>电子信息工程系</v>
          </cell>
          <cell r="E231" t="str">
            <v>专任教师B024</v>
          </cell>
          <cell r="F231">
            <v>4</v>
          </cell>
          <cell r="G231">
            <v>82.1866666666667</v>
          </cell>
        </row>
        <row r="232">
          <cell r="C232" t="str">
            <v>石博</v>
          </cell>
          <cell r="D232" t="str">
            <v>电子信息工程系</v>
          </cell>
          <cell r="E232" t="str">
            <v>专任教师B024</v>
          </cell>
          <cell r="F232">
            <v>4</v>
          </cell>
          <cell r="G232">
            <v>80.6933333333333</v>
          </cell>
        </row>
        <row r="233">
          <cell r="C233" t="str">
            <v>陈祥宇</v>
          </cell>
          <cell r="D233" t="str">
            <v>电子信息工程系</v>
          </cell>
          <cell r="E233" t="str">
            <v>专任教师B024</v>
          </cell>
          <cell r="F233">
            <v>4</v>
          </cell>
          <cell r="G233">
            <v>78.0933333333333</v>
          </cell>
        </row>
        <row r="234">
          <cell r="C234" t="str">
            <v>刘肪宏</v>
          </cell>
          <cell r="D234" t="str">
            <v>电子信息工程系</v>
          </cell>
          <cell r="E234" t="str">
            <v>专任教师B024</v>
          </cell>
          <cell r="F234">
            <v>4</v>
          </cell>
          <cell r="G234" t="str">
            <v>缺考</v>
          </cell>
        </row>
        <row r="235">
          <cell r="C235" t="str">
            <v>代七奇</v>
          </cell>
          <cell r="D235" t="str">
            <v>电子信息工程系</v>
          </cell>
          <cell r="E235" t="str">
            <v>专任教师B024</v>
          </cell>
          <cell r="F235">
            <v>4</v>
          </cell>
          <cell r="G235" t="str">
            <v>缺考</v>
          </cell>
        </row>
        <row r="236">
          <cell r="C236" t="str">
            <v>陈莉</v>
          </cell>
          <cell r="D236" t="str">
            <v>电子信息工程系</v>
          </cell>
          <cell r="E236" t="str">
            <v>专任教师B024</v>
          </cell>
          <cell r="F236">
            <v>4</v>
          </cell>
          <cell r="G236" t="str">
            <v>缺考</v>
          </cell>
        </row>
        <row r="237">
          <cell r="C237" t="str">
            <v>代雨利</v>
          </cell>
          <cell r="D237" t="str">
            <v>电子信息工程系</v>
          </cell>
          <cell r="E237" t="str">
            <v>专任教师B024</v>
          </cell>
          <cell r="F237">
            <v>4</v>
          </cell>
          <cell r="G237" t="str">
            <v>缺考</v>
          </cell>
        </row>
        <row r="238">
          <cell r="C238" t="str">
            <v>姚震震</v>
          </cell>
          <cell r="D238" t="str">
            <v>电子信息工程系</v>
          </cell>
          <cell r="E238" t="str">
            <v>专任教师B025</v>
          </cell>
          <cell r="F238">
            <v>2</v>
          </cell>
          <cell r="G238">
            <v>91.27</v>
          </cell>
        </row>
        <row r="239">
          <cell r="C239" t="str">
            <v>郭锦钰</v>
          </cell>
          <cell r="D239" t="str">
            <v>电子信息工程系</v>
          </cell>
          <cell r="E239" t="str">
            <v>专任教师B025</v>
          </cell>
          <cell r="F239">
            <v>2</v>
          </cell>
          <cell r="G239">
            <v>88.87</v>
          </cell>
        </row>
        <row r="240">
          <cell r="C240" t="str">
            <v>张舟影</v>
          </cell>
          <cell r="D240" t="str">
            <v>电子信息工程系</v>
          </cell>
          <cell r="E240" t="str">
            <v>专任教师B025</v>
          </cell>
          <cell r="F240">
            <v>2</v>
          </cell>
          <cell r="G240">
            <v>83.33</v>
          </cell>
        </row>
        <row r="241">
          <cell r="C241" t="str">
            <v>陆璐</v>
          </cell>
          <cell r="D241" t="str">
            <v>电子信息工程系</v>
          </cell>
          <cell r="E241" t="str">
            <v>专任教师B025</v>
          </cell>
          <cell r="F241">
            <v>2</v>
          </cell>
          <cell r="G241">
            <v>80.33</v>
          </cell>
        </row>
        <row r="242">
          <cell r="C242" t="str">
            <v>冉旋</v>
          </cell>
          <cell r="D242" t="str">
            <v>电子信息工程系</v>
          </cell>
          <cell r="E242" t="str">
            <v>专任教师B025</v>
          </cell>
          <cell r="F242">
            <v>2</v>
          </cell>
          <cell r="G242" t="str">
            <v>缺考</v>
          </cell>
        </row>
        <row r="243">
          <cell r="C243" t="str">
            <v>聂康昕</v>
          </cell>
          <cell r="D243" t="str">
            <v>电子信息工程系</v>
          </cell>
          <cell r="E243" t="str">
            <v>专任教师B025</v>
          </cell>
          <cell r="F243">
            <v>2</v>
          </cell>
          <cell r="G243" t="str">
            <v>缺考</v>
          </cell>
        </row>
        <row r="244">
          <cell r="C244" t="str">
            <v>张佳威</v>
          </cell>
          <cell r="D244" t="str">
            <v>电子信息工程系</v>
          </cell>
          <cell r="E244" t="str">
            <v>专任教师B026</v>
          </cell>
          <cell r="F244">
            <v>2</v>
          </cell>
          <cell r="G244">
            <v>87.27</v>
          </cell>
        </row>
        <row r="245">
          <cell r="C245" t="str">
            <v>周业林</v>
          </cell>
          <cell r="D245" t="str">
            <v>电子信息工程系</v>
          </cell>
          <cell r="E245" t="str">
            <v>专任教师B026</v>
          </cell>
          <cell r="F245">
            <v>2</v>
          </cell>
          <cell r="G245">
            <v>86.43</v>
          </cell>
        </row>
        <row r="246">
          <cell r="C246" t="str">
            <v>邹满松</v>
          </cell>
          <cell r="D246" t="str">
            <v>电子信息工程系</v>
          </cell>
          <cell r="E246" t="str">
            <v>专任教师B026</v>
          </cell>
          <cell r="F246">
            <v>2</v>
          </cell>
          <cell r="G246">
            <v>84.53</v>
          </cell>
        </row>
        <row r="247">
          <cell r="C247" t="str">
            <v>郭孟芳</v>
          </cell>
          <cell r="D247" t="str">
            <v>电子信息工程系</v>
          </cell>
          <cell r="E247" t="str">
            <v>专任教师B026</v>
          </cell>
          <cell r="F247">
            <v>2</v>
          </cell>
          <cell r="G247">
            <v>80</v>
          </cell>
        </row>
        <row r="248">
          <cell r="C248" t="str">
            <v>彭杨星</v>
          </cell>
          <cell r="D248" t="str">
            <v>电子信息工程系</v>
          </cell>
          <cell r="E248" t="str">
            <v>专任教师B026</v>
          </cell>
          <cell r="F248">
            <v>2</v>
          </cell>
          <cell r="G248" t="str">
            <v>缺考</v>
          </cell>
        </row>
        <row r="249">
          <cell r="C249" t="str">
            <v>梅宇</v>
          </cell>
          <cell r="D249" t="str">
            <v>电子信息工程系</v>
          </cell>
          <cell r="E249" t="str">
            <v>实训室管理员B027</v>
          </cell>
          <cell r="F249">
            <v>1</v>
          </cell>
          <cell r="G249">
            <v>75.67</v>
          </cell>
        </row>
        <row r="250">
          <cell r="C250" t="str">
            <v>唐敏</v>
          </cell>
          <cell r="D250" t="str">
            <v>电子信息工程系</v>
          </cell>
          <cell r="E250" t="str">
            <v>实训室管理员B027</v>
          </cell>
          <cell r="F250">
            <v>1</v>
          </cell>
          <cell r="G250">
            <v>60.67</v>
          </cell>
        </row>
        <row r="251">
          <cell r="C251" t="str">
            <v>杨明贵</v>
          </cell>
          <cell r="D251" t="str">
            <v>电子信息工程系</v>
          </cell>
          <cell r="E251" t="str">
            <v>实训室管理员B027</v>
          </cell>
          <cell r="F251">
            <v>1</v>
          </cell>
          <cell r="G251">
            <v>60.33</v>
          </cell>
        </row>
        <row r="252">
          <cell r="C252" t="str">
            <v>冉福青</v>
          </cell>
          <cell r="D252" t="str">
            <v>电子信息工程系</v>
          </cell>
          <cell r="E252" t="str">
            <v>实训室管理员B027</v>
          </cell>
          <cell r="F252">
            <v>1</v>
          </cell>
          <cell r="G252" t="str">
            <v>缺考</v>
          </cell>
        </row>
        <row r="253">
          <cell r="C253" t="str">
            <v>雷荣吉</v>
          </cell>
          <cell r="D253" t="str">
            <v>电子信息工程系</v>
          </cell>
          <cell r="E253" t="str">
            <v>实训室管理员B027</v>
          </cell>
          <cell r="F253">
            <v>1</v>
          </cell>
          <cell r="G253" t="str">
            <v>缺考</v>
          </cell>
        </row>
        <row r="254">
          <cell r="C254" t="str">
            <v>邓泽平</v>
          </cell>
          <cell r="D254" t="str">
            <v>电子信息工程系</v>
          </cell>
          <cell r="E254" t="str">
            <v>专任教师B028</v>
          </cell>
          <cell r="F254">
            <v>1</v>
          </cell>
          <cell r="G254">
            <v>88.67</v>
          </cell>
        </row>
        <row r="255">
          <cell r="C255" t="str">
            <v>罗丽</v>
          </cell>
          <cell r="D255" t="str">
            <v>电子信息工程系</v>
          </cell>
          <cell r="E255" t="str">
            <v>专任教师B028</v>
          </cell>
          <cell r="F255">
            <v>1</v>
          </cell>
          <cell r="G255">
            <v>87.5</v>
          </cell>
        </row>
        <row r="256">
          <cell r="C256" t="str">
            <v>李欣荣</v>
          </cell>
          <cell r="D256" t="str">
            <v>电子信息工程系</v>
          </cell>
          <cell r="E256" t="str">
            <v>专任教师B028</v>
          </cell>
          <cell r="F256">
            <v>1</v>
          </cell>
          <cell r="G256">
            <v>84.67</v>
          </cell>
        </row>
        <row r="257">
          <cell r="C257" t="str">
            <v>黄启杨</v>
          </cell>
          <cell r="D257" t="str">
            <v>电子信息工程系</v>
          </cell>
          <cell r="E257" t="str">
            <v>专任教师B028</v>
          </cell>
          <cell r="F257">
            <v>1</v>
          </cell>
          <cell r="G257">
            <v>82.67</v>
          </cell>
        </row>
        <row r="258">
          <cell r="C258" t="str">
            <v>王坤</v>
          </cell>
          <cell r="D258" t="str">
            <v>电子信息工程系</v>
          </cell>
          <cell r="E258" t="str">
            <v>专任教师B028</v>
          </cell>
          <cell r="F258">
            <v>1</v>
          </cell>
          <cell r="G258">
            <v>82.67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7"/>
  <sheetViews>
    <sheetView tabSelected="1" zoomScaleSheetLayoutView="100" workbookViewId="0" topLeftCell="A1">
      <selection activeCell="A1" sqref="A1:M1"/>
    </sheetView>
  </sheetViews>
  <sheetFormatPr defaultColWidth="8.8515625" defaultRowHeight="31.5" customHeight="1"/>
  <cols>
    <col min="1" max="1" width="6.7109375" style="0" customWidth="1"/>
    <col min="2" max="3" width="15.57421875" style="0" customWidth="1"/>
    <col min="4" max="4" width="31.57421875" style="1" customWidth="1"/>
    <col min="5" max="5" width="18.28125" style="0" customWidth="1"/>
    <col min="8" max="8" width="15.57421875" style="2" customWidth="1"/>
    <col min="9" max="9" width="12.57421875" style="3" bestFit="1" customWidth="1"/>
    <col min="10" max="10" width="15.57421875" style="2" customWidth="1"/>
    <col min="12" max="12" width="7.421875" style="4" customWidth="1"/>
    <col min="13" max="13" width="8.8515625" style="2" customWidth="1"/>
  </cols>
  <sheetData>
    <row r="1" spans="1:13" ht="54" customHeight="1">
      <c r="A1" s="5" t="s">
        <v>0</v>
      </c>
      <c r="B1" s="5"/>
      <c r="C1" s="5"/>
      <c r="D1" s="5"/>
      <c r="E1" s="5"/>
      <c r="F1" s="5"/>
      <c r="G1" s="5"/>
      <c r="H1" s="5"/>
      <c r="I1" s="12"/>
      <c r="J1" s="5"/>
      <c r="K1" s="5"/>
      <c r="L1" s="13"/>
      <c r="M1" s="5"/>
    </row>
    <row r="2" spans="1:13" ht="31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4" t="s">
        <v>9</v>
      </c>
      <c r="J2" s="9" t="s">
        <v>10</v>
      </c>
      <c r="K2" s="8" t="s">
        <v>11</v>
      </c>
      <c r="L2" s="7" t="s">
        <v>12</v>
      </c>
      <c r="M2" s="9" t="s">
        <v>13</v>
      </c>
    </row>
    <row r="3" spans="1:13" ht="31.5" customHeight="1">
      <c r="A3" s="6">
        <v>1</v>
      </c>
      <c r="B3" s="17" t="s">
        <v>14</v>
      </c>
      <c r="C3" s="17" t="s">
        <v>15</v>
      </c>
      <c r="D3" s="17" t="s">
        <v>16</v>
      </c>
      <c r="E3" s="17" t="s">
        <v>17</v>
      </c>
      <c r="F3" s="6">
        <v>2</v>
      </c>
      <c r="G3" s="18" t="s">
        <v>18</v>
      </c>
      <c r="H3" s="11">
        <f>G3*0.4</f>
        <v>33.308</v>
      </c>
      <c r="I3" s="15">
        <f>VLOOKUP(C3:C257,'[1]Sheet1'!$C$4:$G$258,5,FALSE)</f>
        <v>92.33</v>
      </c>
      <c r="J3" s="15">
        <f>I3*0.6</f>
        <v>55.397999999999996</v>
      </c>
      <c r="K3" s="11">
        <f>H3+J3</f>
        <v>88.70599999999999</v>
      </c>
      <c r="L3" s="16">
        <v>1</v>
      </c>
      <c r="M3" s="6" t="s">
        <v>19</v>
      </c>
    </row>
    <row r="4" spans="1:13" ht="31.5" customHeight="1">
      <c r="A4" s="6">
        <v>2</v>
      </c>
      <c r="B4" s="17" t="s">
        <v>20</v>
      </c>
      <c r="C4" s="17" t="s">
        <v>21</v>
      </c>
      <c r="D4" s="17" t="s">
        <v>16</v>
      </c>
      <c r="E4" s="17" t="s">
        <v>17</v>
      </c>
      <c r="F4" s="6">
        <v>2</v>
      </c>
      <c r="G4" s="18" t="s">
        <v>22</v>
      </c>
      <c r="H4" s="11">
        <f>G4*0.4</f>
        <v>32.504000000000005</v>
      </c>
      <c r="I4" s="15">
        <f>VLOOKUP(C4:C258,'[1]Sheet1'!$C$4:$G$258,5,FALSE)</f>
        <v>89</v>
      </c>
      <c r="J4" s="15">
        <f>I4*0.6</f>
        <v>53.4</v>
      </c>
      <c r="K4" s="11">
        <f>H4+J4</f>
        <v>85.904</v>
      </c>
      <c r="L4" s="16">
        <v>2</v>
      </c>
      <c r="M4" s="6" t="s">
        <v>19</v>
      </c>
    </row>
    <row r="5" spans="1:13" ht="31.5" customHeight="1">
      <c r="A5" s="6">
        <v>3</v>
      </c>
      <c r="B5" s="17" t="s">
        <v>23</v>
      </c>
      <c r="C5" s="17" t="s">
        <v>24</v>
      </c>
      <c r="D5" s="17" t="s">
        <v>16</v>
      </c>
      <c r="E5" s="17" t="s">
        <v>17</v>
      </c>
      <c r="F5" s="6">
        <v>2</v>
      </c>
      <c r="G5" s="18" t="s">
        <v>25</v>
      </c>
      <c r="H5" s="11">
        <f>G5*0.4</f>
        <v>31.3</v>
      </c>
      <c r="I5" s="15">
        <f>VLOOKUP(C5:C259,'[1]Sheet1'!$C$4:$G$258,5,FALSE)</f>
        <v>88.67</v>
      </c>
      <c r="J5" s="15">
        <f>I5*0.6</f>
        <v>53.202</v>
      </c>
      <c r="K5" s="11">
        <f>H5+J5</f>
        <v>84.502</v>
      </c>
      <c r="L5" s="16">
        <v>3</v>
      </c>
      <c r="M5" s="6"/>
    </row>
    <row r="6" spans="1:13" ht="31.5" customHeight="1">
      <c r="A6" s="6">
        <v>4</v>
      </c>
      <c r="B6" s="17" t="s">
        <v>26</v>
      </c>
      <c r="C6" s="17" t="s">
        <v>27</v>
      </c>
      <c r="D6" s="17" t="s">
        <v>16</v>
      </c>
      <c r="E6" s="17" t="s">
        <v>17</v>
      </c>
      <c r="F6" s="6">
        <v>2</v>
      </c>
      <c r="G6" s="18" t="s">
        <v>28</v>
      </c>
      <c r="H6" s="11">
        <f>G6*0.4</f>
        <v>32.644</v>
      </c>
      <c r="I6" s="15">
        <f>VLOOKUP(C6:C260,'[1]Sheet1'!$C$4:$G$258,5,FALSE)</f>
        <v>84</v>
      </c>
      <c r="J6" s="15">
        <f>I6*0.6</f>
        <v>50.4</v>
      </c>
      <c r="K6" s="11">
        <f>H6+J6</f>
        <v>83.044</v>
      </c>
      <c r="L6" s="16">
        <v>4</v>
      </c>
      <c r="M6" s="6"/>
    </row>
    <row r="7" spans="1:13" ht="31.5" customHeight="1">
      <c r="A7" s="6">
        <v>5</v>
      </c>
      <c r="B7" s="17" t="s">
        <v>29</v>
      </c>
      <c r="C7" s="17" t="s">
        <v>30</v>
      </c>
      <c r="D7" s="17" t="s">
        <v>16</v>
      </c>
      <c r="E7" s="17" t="s">
        <v>17</v>
      </c>
      <c r="F7" s="6">
        <v>2</v>
      </c>
      <c r="G7" s="18" t="s">
        <v>31</v>
      </c>
      <c r="H7" s="11">
        <f>G7*0.4</f>
        <v>31.504000000000005</v>
      </c>
      <c r="I7" s="15">
        <f>VLOOKUP(C7:C261,'[1]Sheet1'!$C$4:$G$258,5,FALSE)</f>
        <v>83</v>
      </c>
      <c r="J7" s="15">
        <f>I7*0.6</f>
        <v>49.8</v>
      </c>
      <c r="K7" s="11">
        <f>H7+J7</f>
        <v>81.304</v>
      </c>
      <c r="L7" s="16">
        <v>5</v>
      </c>
      <c r="M7" s="6"/>
    </row>
    <row r="8" spans="1:13" ht="31.5" customHeight="1">
      <c r="A8" s="6">
        <v>6</v>
      </c>
      <c r="B8" s="17" t="s">
        <v>32</v>
      </c>
      <c r="C8" s="17" t="s">
        <v>33</v>
      </c>
      <c r="D8" s="17" t="s">
        <v>16</v>
      </c>
      <c r="E8" s="17" t="s">
        <v>17</v>
      </c>
      <c r="F8" s="6">
        <v>2</v>
      </c>
      <c r="G8" s="18" t="s">
        <v>34</v>
      </c>
      <c r="H8" s="11">
        <f>G8*0.4</f>
        <v>33.408</v>
      </c>
      <c r="I8" s="15">
        <f>VLOOKUP(C8:C263,'[1]Sheet1'!$C$4:$G$258,5,FALSE)</f>
        <v>79.33</v>
      </c>
      <c r="J8" s="15">
        <f>I8*0.6</f>
        <v>47.598</v>
      </c>
      <c r="K8" s="11">
        <f>H8+J8</f>
        <v>81.006</v>
      </c>
      <c r="L8" s="16">
        <v>6</v>
      </c>
      <c r="M8" s="6"/>
    </row>
    <row r="9" spans="1:13" ht="31.5" customHeight="1">
      <c r="A9" s="6">
        <v>7</v>
      </c>
      <c r="B9" s="17" t="s">
        <v>35</v>
      </c>
      <c r="C9" s="17" t="s">
        <v>36</v>
      </c>
      <c r="D9" s="17" t="s">
        <v>16</v>
      </c>
      <c r="E9" s="17" t="s">
        <v>17</v>
      </c>
      <c r="F9" s="6">
        <v>2</v>
      </c>
      <c r="G9" s="18" t="s">
        <v>37</v>
      </c>
      <c r="H9" s="11">
        <f>G9*0.4</f>
        <v>32.492000000000004</v>
      </c>
      <c r="I9" s="15">
        <f>VLOOKUP(C9:C262,'[1]Sheet1'!$C$4:$G$258,5,FALSE)</f>
        <v>80.33</v>
      </c>
      <c r="J9" s="15">
        <f>I9*0.6</f>
        <v>48.198</v>
      </c>
      <c r="K9" s="11">
        <f>H9+J9</f>
        <v>80.69</v>
      </c>
      <c r="L9" s="16">
        <v>7</v>
      </c>
      <c r="M9" s="6"/>
    </row>
    <row r="10" spans="1:13" ht="31.5" customHeight="1">
      <c r="A10" s="6">
        <v>8</v>
      </c>
      <c r="B10" s="17" t="s">
        <v>38</v>
      </c>
      <c r="C10" s="17" t="s">
        <v>39</v>
      </c>
      <c r="D10" s="17" t="s">
        <v>16</v>
      </c>
      <c r="E10" s="17" t="s">
        <v>17</v>
      </c>
      <c r="F10" s="6">
        <v>2</v>
      </c>
      <c r="G10" s="18" t="s">
        <v>40</v>
      </c>
      <c r="H10" s="11">
        <f>G10*0.4</f>
        <v>31.448000000000004</v>
      </c>
      <c r="I10" s="15">
        <f>VLOOKUP(C10:C264,'[1]Sheet1'!$C$4:$G$258,5,FALSE)</f>
        <v>78.67</v>
      </c>
      <c r="J10" s="15">
        <f>I10*0.6</f>
        <v>47.202</v>
      </c>
      <c r="K10" s="11">
        <f>H10+J10</f>
        <v>78.65</v>
      </c>
      <c r="L10" s="16">
        <v>8</v>
      </c>
      <c r="M10" s="6"/>
    </row>
    <row r="11" spans="1:13" ht="31.5" customHeight="1">
      <c r="A11" s="6">
        <v>9</v>
      </c>
      <c r="B11" s="17" t="s">
        <v>41</v>
      </c>
      <c r="C11" s="17" t="s">
        <v>42</v>
      </c>
      <c r="D11" s="17" t="s">
        <v>16</v>
      </c>
      <c r="E11" s="17" t="s">
        <v>17</v>
      </c>
      <c r="F11" s="6">
        <v>2</v>
      </c>
      <c r="G11" s="18" t="s">
        <v>43</v>
      </c>
      <c r="H11" s="11">
        <f>G11*0.4</f>
        <v>32.424</v>
      </c>
      <c r="I11" s="15">
        <f>VLOOKUP(C11:C265,'[1]Sheet1'!$C$4:$G$258,5,FALSE)</f>
        <v>75</v>
      </c>
      <c r="J11" s="15">
        <f>I11*0.6</f>
        <v>45</v>
      </c>
      <c r="K11" s="11">
        <f>H11+J11</f>
        <v>77.424</v>
      </c>
      <c r="L11" s="16">
        <v>9</v>
      </c>
      <c r="M11" s="6"/>
    </row>
    <row r="12" spans="1:13" ht="31.5" customHeight="1">
      <c r="A12" s="6">
        <v>10</v>
      </c>
      <c r="B12" s="17" t="s">
        <v>44</v>
      </c>
      <c r="C12" s="17" t="s">
        <v>45</v>
      </c>
      <c r="D12" s="17" t="s">
        <v>16</v>
      </c>
      <c r="E12" s="17" t="s">
        <v>17</v>
      </c>
      <c r="F12" s="6">
        <v>2</v>
      </c>
      <c r="G12" s="18" t="s">
        <v>46</v>
      </c>
      <c r="H12" s="11">
        <f>G12*0.4</f>
        <v>31.268</v>
      </c>
      <c r="I12" s="15">
        <f>VLOOKUP(C12:C266,'[1]Sheet1'!$C$4:$G$258,5,FALSE)</f>
        <v>75</v>
      </c>
      <c r="J12" s="15">
        <f>I12*0.6</f>
        <v>45</v>
      </c>
      <c r="K12" s="11">
        <f>H12+J12</f>
        <v>76.268</v>
      </c>
      <c r="L12" s="16">
        <v>10</v>
      </c>
      <c r="M12" s="6"/>
    </row>
    <row r="13" spans="1:13" ht="31.5" customHeight="1">
      <c r="A13" s="6">
        <v>11</v>
      </c>
      <c r="B13" s="17" t="s">
        <v>47</v>
      </c>
      <c r="C13" s="17" t="s">
        <v>48</v>
      </c>
      <c r="D13" s="17" t="s">
        <v>49</v>
      </c>
      <c r="E13" s="17" t="s">
        <v>50</v>
      </c>
      <c r="F13" s="6">
        <v>1</v>
      </c>
      <c r="G13" s="18" t="s">
        <v>51</v>
      </c>
      <c r="H13" s="11">
        <f>G13*0.4</f>
        <v>32.768</v>
      </c>
      <c r="I13" s="15">
        <f>VLOOKUP(C13:C267,'[1]Sheet1'!$C$4:$G$258,5,FALSE)</f>
        <v>87.33</v>
      </c>
      <c r="J13" s="15">
        <f>I13*0.6</f>
        <v>52.397999999999996</v>
      </c>
      <c r="K13" s="11">
        <f>H13+J13</f>
        <v>85.166</v>
      </c>
      <c r="L13" s="16" t="s">
        <v>52</v>
      </c>
      <c r="M13" s="6" t="s">
        <v>19</v>
      </c>
    </row>
    <row r="14" spans="1:13" ht="31.5" customHeight="1">
      <c r="A14" s="6">
        <v>12</v>
      </c>
      <c r="B14" s="17" t="s">
        <v>53</v>
      </c>
      <c r="C14" s="17" t="s">
        <v>54</v>
      </c>
      <c r="D14" s="17" t="s">
        <v>49</v>
      </c>
      <c r="E14" s="17" t="s">
        <v>50</v>
      </c>
      <c r="F14" s="6">
        <v>1</v>
      </c>
      <c r="G14" s="18" t="s">
        <v>55</v>
      </c>
      <c r="H14" s="11">
        <f>G14*0.4</f>
        <v>31.78</v>
      </c>
      <c r="I14" s="15">
        <f>VLOOKUP(C14:C268,'[1]Sheet1'!$C$4:$G$258,5,FALSE)</f>
        <v>82</v>
      </c>
      <c r="J14" s="15">
        <f>I14*0.6</f>
        <v>49.199999999999996</v>
      </c>
      <c r="K14" s="11">
        <f>H14+J14</f>
        <v>80.97999999999999</v>
      </c>
      <c r="L14" s="16" t="s">
        <v>56</v>
      </c>
      <c r="M14" s="6"/>
    </row>
    <row r="15" spans="1:13" ht="31.5" customHeight="1">
      <c r="A15" s="6">
        <v>13</v>
      </c>
      <c r="B15" s="17" t="s">
        <v>57</v>
      </c>
      <c r="C15" s="17" t="s">
        <v>58</v>
      </c>
      <c r="D15" s="17" t="s">
        <v>49</v>
      </c>
      <c r="E15" s="17" t="s">
        <v>50</v>
      </c>
      <c r="F15" s="6">
        <v>1</v>
      </c>
      <c r="G15" s="18" t="s">
        <v>59</v>
      </c>
      <c r="H15" s="11">
        <f>G15*0.4</f>
        <v>31.552</v>
      </c>
      <c r="I15" s="15">
        <f>VLOOKUP(C15:C269,'[1]Sheet1'!$C$4:$G$258,5,FALSE)</f>
        <v>81.67</v>
      </c>
      <c r="J15" s="15">
        <f>I15*0.6</f>
        <v>49.002</v>
      </c>
      <c r="K15" s="11">
        <f>H15+J15</f>
        <v>80.554</v>
      </c>
      <c r="L15" s="16" t="s">
        <v>60</v>
      </c>
      <c r="M15" s="6"/>
    </row>
    <row r="16" spans="1:13" ht="31.5" customHeight="1">
      <c r="A16" s="6">
        <v>14</v>
      </c>
      <c r="B16" s="17" t="s">
        <v>61</v>
      </c>
      <c r="C16" s="17" t="s">
        <v>62</v>
      </c>
      <c r="D16" s="17" t="s">
        <v>49</v>
      </c>
      <c r="E16" s="17" t="s">
        <v>50</v>
      </c>
      <c r="F16" s="6">
        <v>1</v>
      </c>
      <c r="G16" s="18" t="s">
        <v>63</v>
      </c>
      <c r="H16" s="11">
        <f>G16*0.4</f>
        <v>31.348000000000003</v>
      </c>
      <c r="I16" s="15">
        <f>VLOOKUP(C16:C270,'[1]Sheet1'!$C$4:$G$258,5,FALSE)</f>
        <v>78.67</v>
      </c>
      <c r="J16" s="15">
        <f>I16*0.6</f>
        <v>47.202</v>
      </c>
      <c r="K16" s="11">
        <f>H16+J16</f>
        <v>78.55</v>
      </c>
      <c r="L16" s="16" t="s">
        <v>64</v>
      </c>
      <c r="M16" s="6"/>
    </row>
    <row r="17" spans="1:13" ht="31.5" customHeight="1">
      <c r="A17" s="6">
        <v>15</v>
      </c>
      <c r="B17" s="17" t="s">
        <v>65</v>
      </c>
      <c r="C17" s="17" t="s">
        <v>66</v>
      </c>
      <c r="D17" s="17" t="s">
        <v>49</v>
      </c>
      <c r="E17" s="17" t="s">
        <v>50</v>
      </c>
      <c r="F17" s="6">
        <v>1</v>
      </c>
      <c r="G17" s="18" t="s">
        <v>67</v>
      </c>
      <c r="H17" s="11">
        <f>G17*0.4</f>
        <v>31.296</v>
      </c>
      <c r="I17" s="15" t="str">
        <f>VLOOKUP(C17:C271,'[1]Sheet1'!$C$4:$G$258,5,FALSE)</f>
        <v>缺考</v>
      </c>
      <c r="J17" s="15" t="s">
        <v>68</v>
      </c>
      <c r="K17" s="11">
        <v>31.3</v>
      </c>
      <c r="L17" s="16"/>
      <c r="M17" s="6"/>
    </row>
    <row r="18" spans="1:13" ht="31.5" customHeight="1">
      <c r="A18" s="6">
        <v>16</v>
      </c>
      <c r="B18" s="17" t="s">
        <v>69</v>
      </c>
      <c r="C18" s="17" t="s">
        <v>70</v>
      </c>
      <c r="D18" s="17" t="s">
        <v>71</v>
      </c>
      <c r="E18" s="17" t="s">
        <v>72</v>
      </c>
      <c r="F18" s="6">
        <v>2</v>
      </c>
      <c r="G18" s="18" t="s">
        <v>73</v>
      </c>
      <c r="H18" s="11">
        <f>G18*0.4</f>
        <v>34.976</v>
      </c>
      <c r="I18" s="15">
        <f>VLOOKUP(C18:C272,'[1]Sheet1'!$C$4:$G$258,5,FALSE)</f>
        <v>91.33</v>
      </c>
      <c r="J18" s="15">
        <f>I18*0.6</f>
        <v>54.797999999999995</v>
      </c>
      <c r="K18" s="11">
        <f>H18+J18</f>
        <v>89.774</v>
      </c>
      <c r="L18" s="16" t="s">
        <v>52</v>
      </c>
      <c r="M18" s="6" t="s">
        <v>19</v>
      </c>
    </row>
    <row r="19" spans="1:13" ht="31.5" customHeight="1">
      <c r="A19" s="6">
        <v>17</v>
      </c>
      <c r="B19" s="17" t="s">
        <v>74</v>
      </c>
      <c r="C19" s="17" t="s">
        <v>75</v>
      </c>
      <c r="D19" s="17" t="s">
        <v>71</v>
      </c>
      <c r="E19" s="17" t="s">
        <v>72</v>
      </c>
      <c r="F19" s="6">
        <v>2</v>
      </c>
      <c r="G19" s="18" t="s">
        <v>76</v>
      </c>
      <c r="H19" s="11">
        <f>G19*0.4</f>
        <v>31.304000000000002</v>
      </c>
      <c r="I19" s="15">
        <f>VLOOKUP(C19:C273,'[1]Sheet1'!$C$4:$G$258,5,FALSE)</f>
        <v>88</v>
      </c>
      <c r="J19" s="15">
        <f>I19*0.6</f>
        <v>52.8</v>
      </c>
      <c r="K19" s="11">
        <f>H19+J19</f>
        <v>84.104</v>
      </c>
      <c r="L19" s="16" t="s">
        <v>56</v>
      </c>
      <c r="M19" s="6" t="s">
        <v>19</v>
      </c>
    </row>
    <row r="20" spans="1:13" ht="31.5" customHeight="1">
      <c r="A20" s="6">
        <v>18</v>
      </c>
      <c r="B20" s="17" t="s">
        <v>77</v>
      </c>
      <c r="C20" s="17" t="s">
        <v>78</v>
      </c>
      <c r="D20" s="17" t="s">
        <v>71</v>
      </c>
      <c r="E20" s="17" t="s">
        <v>72</v>
      </c>
      <c r="F20" s="6">
        <v>2</v>
      </c>
      <c r="G20" s="18" t="s">
        <v>79</v>
      </c>
      <c r="H20" s="11">
        <f>G20*0.4</f>
        <v>33.11600000000001</v>
      </c>
      <c r="I20" s="15">
        <f>VLOOKUP(C20:C274,'[1]Sheet1'!$C$4:$G$258,5,FALSE)</f>
        <v>83.33</v>
      </c>
      <c r="J20" s="15">
        <f>I20*0.6</f>
        <v>49.998</v>
      </c>
      <c r="K20" s="11">
        <f>H20+J20</f>
        <v>83.114</v>
      </c>
      <c r="L20" s="16" t="s">
        <v>60</v>
      </c>
      <c r="M20" s="6"/>
    </row>
    <row r="21" spans="1:13" ht="31.5" customHeight="1">
      <c r="A21" s="6">
        <v>19</v>
      </c>
      <c r="B21" s="17" t="s">
        <v>80</v>
      </c>
      <c r="C21" s="17" t="s">
        <v>81</v>
      </c>
      <c r="D21" s="17" t="s">
        <v>71</v>
      </c>
      <c r="E21" s="17" t="s">
        <v>72</v>
      </c>
      <c r="F21" s="6">
        <v>2</v>
      </c>
      <c r="G21" s="18" t="s">
        <v>63</v>
      </c>
      <c r="H21" s="11">
        <f>G21*0.4</f>
        <v>31.348000000000003</v>
      </c>
      <c r="I21" s="15">
        <f>VLOOKUP(C21:C275,'[1]Sheet1'!$C$4:$G$258,5,FALSE)</f>
        <v>82.67</v>
      </c>
      <c r="J21" s="15">
        <f>I21*0.6</f>
        <v>49.602</v>
      </c>
      <c r="K21" s="11">
        <f>H21+J21</f>
        <v>80.95</v>
      </c>
      <c r="L21" s="16" t="s">
        <v>64</v>
      </c>
      <c r="M21" s="6"/>
    </row>
    <row r="22" spans="1:13" ht="31.5" customHeight="1">
      <c r="A22" s="6">
        <v>20</v>
      </c>
      <c r="B22" s="17" t="s">
        <v>82</v>
      </c>
      <c r="C22" s="17" t="s">
        <v>83</v>
      </c>
      <c r="D22" s="17" t="s">
        <v>71</v>
      </c>
      <c r="E22" s="17" t="s">
        <v>72</v>
      </c>
      <c r="F22" s="6">
        <v>2</v>
      </c>
      <c r="G22" s="18" t="s">
        <v>84</v>
      </c>
      <c r="H22" s="11">
        <f>G22*0.4</f>
        <v>32.78</v>
      </c>
      <c r="I22" s="15">
        <f>VLOOKUP(C22:C276,'[1]Sheet1'!$C$4:$G$258,5,FALSE)</f>
        <v>79.67</v>
      </c>
      <c r="J22" s="15">
        <f>I22*0.6</f>
        <v>47.802</v>
      </c>
      <c r="K22" s="11">
        <f>H22+J22</f>
        <v>80.582</v>
      </c>
      <c r="L22" s="16" t="s">
        <v>85</v>
      </c>
      <c r="M22" s="6"/>
    </row>
    <row r="23" spans="1:13" ht="31.5" customHeight="1">
      <c r="A23" s="6">
        <v>21</v>
      </c>
      <c r="B23" s="17" t="s">
        <v>86</v>
      </c>
      <c r="C23" s="17" t="s">
        <v>87</v>
      </c>
      <c r="D23" s="17" t="s">
        <v>71</v>
      </c>
      <c r="E23" s="17" t="s">
        <v>72</v>
      </c>
      <c r="F23" s="6">
        <v>2</v>
      </c>
      <c r="G23" s="18" t="s">
        <v>88</v>
      </c>
      <c r="H23" s="11">
        <f>G23*0.4</f>
        <v>31.172000000000004</v>
      </c>
      <c r="I23" s="15">
        <f>VLOOKUP(C23:C277,'[1]Sheet1'!$C$4:$G$258,5,FALSE)</f>
        <v>79.67</v>
      </c>
      <c r="J23" s="15">
        <f>I23*0.6</f>
        <v>47.802</v>
      </c>
      <c r="K23" s="11">
        <f>H23+J23</f>
        <v>78.974</v>
      </c>
      <c r="L23" s="16" t="s">
        <v>89</v>
      </c>
      <c r="M23" s="6"/>
    </row>
    <row r="24" spans="1:13" ht="31.5" customHeight="1">
      <c r="A24" s="6">
        <v>22</v>
      </c>
      <c r="B24" s="17" t="s">
        <v>90</v>
      </c>
      <c r="C24" s="17" t="s">
        <v>91</v>
      </c>
      <c r="D24" s="17" t="s">
        <v>71</v>
      </c>
      <c r="E24" s="17" t="s">
        <v>72</v>
      </c>
      <c r="F24" s="6">
        <v>2</v>
      </c>
      <c r="G24" s="18" t="s">
        <v>40</v>
      </c>
      <c r="H24" s="11">
        <f>G24*0.4</f>
        <v>31.448000000000004</v>
      </c>
      <c r="I24" s="15">
        <f>VLOOKUP(C24:C278,'[1]Sheet1'!$C$4:$G$258,5,FALSE)</f>
        <v>79</v>
      </c>
      <c r="J24" s="15">
        <f>I24*0.6</f>
        <v>47.4</v>
      </c>
      <c r="K24" s="11">
        <f>H24+J24</f>
        <v>78.848</v>
      </c>
      <c r="L24" s="16" t="s">
        <v>92</v>
      </c>
      <c r="M24" s="6"/>
    </row>
    <row r="25" spans="1:13" ht="31.5" customHeight="1">
      <c r="A25" s="6">
        <v>23</v>
      </c>
      <c r="B25" s="17" t="s">
        <v>93</v>
      </c>
      <c r="C25" s="17" t="s">
        <v>94</v>
      </c>
      <c r="D25" s="17" t="s">
        <v>71</v>
      </c>
      <c r="E25" s="17" t="s">
        <v>72</v>
      </c>
      <c r="F25" s="6">
        <v>2</v>
      </c>
      <c r="G25" s="18" t="s">
        <v>95</v>
      </c>
      <c r="H25" s="11">
        <f>G25*0.4</f>
        <v>31.652</v>
      </c>
      <c r="I25" s="15">
        <f>VLOOKUP(C25:C279,'[1]Sheet1'!$C$4:$G$258,5,FALSE)</f>
        <v>74.33</v>
      </c>
      <c r="J25" s="15">
        <f>I25*0.6</f>
        <v>44.598</v>
      </c>
      <c r="K25" s="11">
        <f>H25+J25</f>
        <v>76.25</v>
      </c>
      <c r="L25" s="16" t="s">
        <v>96</v>
      </c>
      <c r="M25" s="6"/>
    </row>
    <row r="26" spans="1:13" ht="31.5" customHeight="1">
      <c r="A26" s="6">
        <v>24</v>
      </c>
      <c r="B26" s="17" t="s">
        <v>97</v>
      </c>
      <c r="C26" s="17" t="s">
        <v>98</v>
      </c>
      <c r="D26" s="17" t="s">
        <v>71</v>
      </c>
      <c r="E26" s="17" t="s">
        <v>72</v>
      </c>
      <c r="F26" s="6">
        <v>2</v>
      </c>
      <c r="G26" s="18" t="s">
        <v>88</v>
      </c>
      <c r="H26" s="11">
        <f>G26*0.4</f>
        <v>31.172000000000004</v>
      </c>
      <c r="I26" s="15" t="str">
        <f>VLOOKUP(C26:C280,'[1]Sheet1'!$C$4:$G$258,5,FALSE)</f>
        <v>缺考</v>
      </c>
      <c r="J26" s="15" t="s">
        <v>68</v>
      </c>
      <c r="K26" s="11">
        <v>31.17</v>
      </c>
      <c r="L26" s="16"/>
      <c r="M26" s="6"/>
    </row>
    <row r="27" spans="1:13" ht="31.5" customHeight="1">
      <c r="A27" s="6">
        <v>25</v>
      </c>
      <c r="B27" s="17" t="s">
        <v>99</v>
      </c>
      <c r="C27" s="17" t="s">
        <v>100</v>
      </c>
      <c r="D27" s="17" t="s">
        <v>71</v>
      </c>
      <c r="E27" s="17" t="s">
        <v>72</v>
      </c>
      <c r="F27" s="6">
        <v>2</v>
      </c>
      <c r="G27" s="18" t="s">
        <v>101</v>
      </c>
      <c r="H27" s="11">
        <f>G27*0.4</f>
        <v>31.156000000000002</v>
      </c>
      <c r="I27" s="15" t="str">
        <f>VLOOKUP(C27:C281,'[1]Sheet1'!$C$4:$G$258,5,FALSE)</f>
        <v>缺考</v>
      </c>
      <c r="J27" s="15" t="s">
        <v>68</v>
      </c>
      <c r="K27" s="11">
        <v>31.16</v>
      </c>
      <c r="L27" s="16"/>
      <c r="M27" s="6"/>
    </row>
    <row r="28" spans="1:13" ht="31.5" customHeight="1">
      <c r="A28" s="6">
        <v>26</v>
      </c>
      <c r="B28" s="17" t="s">
        <v>102</v>
      </c>
      <c r="C28" s="17" t="s">
        <v>103</v>
      </c>
      <c r="D28" s="17" t="s">
        <v>104</v>
      </c>
      <c r="E28" s="17" t="s">
        <v>105</v>
      </c>
      <c r="F28" s="6">
        <v>1</v>
      </c>
      <c r="G28" s="18" t="s">
        <v>106</v>
      </c>
      <c r="H28" s="11">
        <f>G28*0.4</f>
        <v>25.784</v>
      </c>
      <c r="I28" s="15">
        <f>VLOOKUP(C28:C282,'[1]Sheet1'!$C$4:$G$258,5,FALSE)</f>
        <v>84.67</v>
      </c>
      <c r="J28" s="15">
        <f>I28*0.6</f>
        <v>50.802</v>
      </c>
      <c r="K28" s="11">
        <v>76.58</v>
      </c>
      <c r="L28" s="16" t="s">
        <v>52</v>
      </c>
      <c r="M28" s="6" t="s">
        <v>19</v>
      </c>
    </row>
    <row r="29" spans="1:13" ht="31.5" customHeight="1">
      <c r="A29" s="6">
        <v>27</v>
      </c>
      <c r="B29" s="17" t="s">
        <v>107</v>
      </c>
      <c r="C29" s="17" t="s">
        <v>108</v>
      </c>
      <c r="D29" s="17" t="s">
        <v>104</v>
      </c>
      <c r="E29" s="17" t="s">
        <v>105</v>
      </c>
      <c r="F29" s="6">
        <v>1</v>
      </c>
      <c r="G29" s="18" t="s">
        <v>109</v>
      </c>
      <c r="H29" s="11">
        <f>G29*0.4</f>
        <v>26.364</v>
      </c>
      <c r="I29" s="15">
        <f>VLOOKUP(C29:C283,'[1]Sheet1'!$C$4:$G$258,5,FALSE)</f>
        <v>79</v>
      </c>
      <c r="J29" s="15">
        <f>I29*0.6</f>
        <v>47.4</v>
      </c>
      <c r="K29" s="11">
        <f>H29+J29</f>
        <v>73.764</v>
      </c>
      <c r="L29" s="16" t="s">
        <v>56</v>
      </c>
      <c r="M29" s="6"/>
    </row>
    <row r="30" spans="1:13" ht="31.5" customHeight="1">
      <c r="A30" s="6">
        <v>28</v>
      </c>
      <c r="B30" s="17" t="s">
        <v>110</v>
      </c>
      <c r="C30" s="17" t="s">
        <v>111</v>
      </c>
      <c r="D30" s="17" t="s">
        <v>104</v>
      </c>
      <c r="E30" s="17" t="s">
        <v>105</v>
      </c>
      <c r="F30" s="6">
        <v>1</v>
      </c>
      <c r="G30" s="18" t="s">
        <v>112</v>
      </c>
      <c r="H30" s="11">
        <f>G30*0.4</f>
        <v>27.3</v>
      </c>
      <c r="I30" s="15">
        <f>VLOOKUP(C30:C284,'[1]Sheet1'!$C$4:$G$258,5,FALSE)</f>
        <v>74</v>
      </c>
      <c r="J30" s="15">
        <f>I30*0.6</f>
        <v>44.4</v>
      </c>
      <c r="K30" s="11">
        <f>H30+J30</f>
        <v>71.7</v>
      </c>
      <c r="L30" s="16" t="s">
        <v>60</v>
      </c>
      <c r="M30" s="6"/>
    </row>
    <row r="31" spans="1:13" ht="31.5" customHeight="1">
      <c r="A31" s="6">
        <v>29</v>
      </c>
      <c r="B31" s="17" t="s">
        <v>113</v>
      </c>
      <c r="C31" s="17" t="s">
        <v>114</v>
      </c>
      <c r="D31" s="17" t="s">
        <v>104</v>
      </c>
      <c r="E31" s="17" t="s">
        <v>105</v>
      </c>
      <c r="F31" s="6">
        <v>1</v>
      </c>
      <c r="G31" s="18" t="s">
        <v>115</v>
      </c>
      <c r="H31" s="11">
        <f>G31*0.4</f>
        <v>26.948000000000004</v>
      </c>
      <c r="I31" s="15">
        <f>VLOOKUP(C31:C285,'[1]Sheet1'!$C$4:$G$258,5,FALSE)</f>
        <v>70.33</v>
      </c>
      <c r="J31" s="15">
        <f>I31*0.6</f>
        <v>42.198</v>
      </c>
      <c r="K31" s="11">
        <f>H31+J31</f>
        <v>69.146</v>
      </c>
      <c r="L31" s="16" t="s">
        <v>64</v>
      </c>
      <c r="M31" s="6"/>
    </row>
    <row r="32" spans="1:13" ht="31.5" customHeight="1">
      <c r="A32" s="6">
        <v>30</v>
      </c>
      <c r="B32" s="17" t="s">
        <v>116</v>
      </c>
      <c r="C32" s="17" t="s">
        <v>117</v>
      </c>
      <c r="D32" s="17" t="s">
        <v>104</v>
      </c>
      <c r="E32" s="17" t="s">
        <v>105</v>
      </c>
      <c r="F32" s="6">
        <v>1</v>
      </c>
      <c r="G32" s="18" t="s">
        <v>118</v>
      </c>
      <c r="H32" s="11">
        <f>G32*0.4</f>
        <v>25.84</v>
      </c>
      <c r="I32" s="15">
        <f>VLOOKUP(C32:C286,'[1]Sheet1'!$C$4:$G$258,5,FALSE)</f>
        <v>70.67</v>
      </c>
      <c r="J32" s="15">
        <f>I32*0.6</f>
        <v>42.402</v>
      </c>
      <c r="K32" s="11">
        <f>H32+J32</f>
        <v>68.242</v>
      </c>
      <c r="L32" s="16" t="s">
        <v>85</v>
      </c>
      <c r="M32" s="6"/>
    </row>
    <row r="33" spans="1:13" ht="31.5" customHeight="1">
      <c r="A33" s="6">
        <v>31</v>
      </c>
      <c r="B33" s="17" t="s">
        <v>119</v>
      </c>
      <c r="C33" s="17" t="s">
        <v>120</v>
      </c>
      <c r="D33" s="17" t="s">
        <v>104</v>
      </c>
      <c r="E33" s="17" t="s">
        <v>121</v>
      </c>
      <c r="F33" s="6">
        <v>1</v>
      </c>
      <c r="G33" s="18" t="s">
        <v>122</v>
      </c>
      <c r="H33" s="11">
        <f>G33*0.4</f>
        <v>26.860000000000003</v>
      </c>
      <c r="I33" s="15">
        <f>VLOOKUP(C33:C287,'[1]Sheet1'!$C$4:$G$258,5,FALSE)</f>
        <v>80.67</v>
      </c>
      <c r="J33" s="15">
        <f>I33*0.6</f>
        <v>48.402</v>
      </c>
      <c r="K33" s="11">
        <f>H33+J33</f>
        <v>75.262</v>
      </c>
      <c r="L33" s="16" t="s">
        <v>52</v>
      </c>
      <c r="M33" s="6" t="s">
        <v>19</v>
      </c>
    </row>
    <row r="34" spans="1:13" ht="31.5" customHeight="1">
      <c r="A34" s="6">
        <v>32</v>
      </c>
      <c r="B34" s="17" t="s">
        <v>123</v>
      </c>
      <c r="C34" s="17" t="s">
        <v>124</v>
      </c>
      <c r="D34" s="17" t="s">
        <v>104</v>
      </c>
      <c r="E34" s="17" t="s">
        <v>121</v>
      </c>
      <c r="F34" s="6">
        <v>1</v>
      </c>
      <c r="G34" s="18" t="s">
        <v>125</v>
      </c>
      <c r="H34" s="11">
        <f>G34*0.4</f>
        <v>27.868000000000002</v>
      </c>
      <c r="I34" s="15">
        <f>VLOOKUP(C34:C288,'[1]Sheet1'!$C$4:$G$258,5,FALSE)</f>
        <v>75</v>
      </c>
      <c r="J34" s="15">
        <f>I34*0.6</f>
        <v>45</v>
      </c>
      <c r="K34" s="11">
        <f>H34+J34</f>
        <v>72.868</v>
      </c>
      <c r="L34" s="16" t="s">
        <v>56</v>
      </c>
      <c r="M34" s="6"/>
    </row>
    <row r="35" spans="1:13" ht="31.5" customHeight="1">
      <c r="A35" s="6">
        <v>33</v>
      </c>
      <c r="B35" s="17" t="s">
        <v>126</v>
      </c>
      <c r="C35" s="17" t="s">
        <v>127</v>
      </c>
      <c r="D35" s="17" t="s">
        <v>104</v>
      </c>
      <c r="E35" s="17" t="s">
        <v>121</v>
      </c>
      <c r="F35" s="6">
        <v>1</v>
      </c>
      <c r="G35" s="18" t="s">
        <v>128</v>
      </c>
      <c r="H35" s="11">
        <f>G35*0.4</f>
        <v>29.044</v>
      </c>
      <c r="I35" s="15" t="str">
        <f>VLOOKUP(C35:C289,'[1]Sheet1'!$C$4:$G$258,5,FALSE)</f>
        <v>缺考</v>
      </c>
      <c r="J35" s="15" t="s">
        <v>68</v>
      </c>
      <c r="K35" s="11">
        <v>29.04</v>
      </c>
      <c r="L35" s="16"/>
      <c r="M35" s="6"/>
    </row>
    <row r="36" spans="1:13" ht="31.5" customHeight="1">
      <c r="A36" s="6">
        <v>34</v>
      </c>
      <c r="B36" s="17" t="s">
        <v>129</v>
      </c>
      <c r="C36" s="17" t="s">
        <v>130</v>
      </c>
      <c r="D36" s="17" t="s">
        <v>104</v>
      </c>
      <c r="E36" s="17" t="s">
        <v>121</v>
      </c>
      <c r="F36" s="6">
        <v>1</v>
      </c>
      <c r="G36" s="18" t="s">
        <v>131</v>
      </c>
      <c r="H36" s="11">
        <f>G36*0.4</f>
        <v>28.200000000000003</v>
      </c>
      <c r="I36" s="15" t="str">
        <f>VLOOKUP(C36:C290,'[1]Sheet1'!$C$4:$G$258,5,FALSE)</f>
        <v>缺考</v>
      </c>
      <c r="J36" s="15" t="s">
        <v>68</v>
      </c>
      <c r="K36" s="11">
        <v>28.2</v>
      </c>
      <c r="L36" s="16"/>
      <c r="M36" s="6"/>
    </row>
    <row r="37" spans="1:13" ht="31.5" customHeight="1">
      <c r="A37" s="6">
        <v>35</v>
      </c>
      <c r="B37" s="17" t="s">
        <v>132</v>
      </c>
      <c r="C37" s="17" t="s">
        <v>133</v>
      </c>
      <c r="D37" s="17" t="s">
        <v>104</v>
      </c>
      <c r="E37" s="17" t="s">
        <v>121</v>
      </c>
      <c r="F37" s="6">
        <v>1</v>
      </c>
      <c r="G37" s="18" t="s">
        <v>134</v>
      </c>
      <c r="H37" s="11">
        <f>G37*0.4</f>
        <v>26.144000000000002</v>
      </c>
      <c r="I37" s="15" t="str">
        <f>VLOOKUP(C37:C291,'[1]Sheet1'!$C$4:$G$258,5,FALSE)</f>
        <v>缺考</v>
      </c>
      <c r="J37" s="15" t="s">
        <v>68</v>
      </c>
      <c r="K37" s="11">
        <v>26.14</v>
      </c>
      <c r="L37" s="16"/>
      <c r="M37" s="6"/>
    </row>
    <row r="38" spans="1:13" ht="31.5" customHeight="1">
      <c r="A38" s="6">
        <v>36</v>
      </c>
      <c r="B38" s="17" t="s">
        <v>135</v>
      </c>
      <c r="C38" s="17" t="s">
        <v>136</v>
      </c>
      <c r="D38" s="17" t="s">
        <v>137</v>
      </c>
      <c r="E38" s="17" t="s">
        <v>138</v>
      </c>
      <c r="F38" s="6">
        <v>2</v>
      </c>
      <c r="G38" s="18" t="s">
        <v>139</v>
      </c>
      <c r="H38" s="11">
        <f>G38*0.4</f>
        <v>33.452</v>
      </c>
      <c r="I38" s="15">
        <f>VLOOKUP(C38:C292,'[1]Sheet1'!$C$4:$G$258,5,FALSE)</f>
        <v>91.6</v>
      </c>
      <c r="J38" s="15">
        <f>I38*0.6</f>
        <v>54.959999999999994</v>
      </c>
      <c r="K38" s="11">
        <f>H38+J38</f>
        <v>88.41199999999999</v>
      </c>
      <c r="L38" s="16" t="s">
        <v>52</v>
      </c>
      <c r="M38" s="6" t="s">
        <v>19</v>
      </c>
    </row>
    <row r="39" spans="1:13" ht="31.5" customHeight="1">
      <c r="A39" s="6">
        <v>37</v>
      </c>
      <c r="B39" s="17" t="s">
        <v>140</v>
      </c>
      <c r="C39" s="17" t="s">
        <v>141</v>
      </c>
      <c r="D39" s="17" t="s">
        <v>137</v>
      </c>
      <c r="E39" s="17" t="s">
        <v>138</v>
      </c>
      <c r="F39" s="6">
        <v>2</v>
      </c>
      <c r="G39" s="18" t="s">
        <v>142</v>
      </c>
      <c r="H39" s="11">
        <f>G39*0.4</f>
        <v>27.683999999999997</v>
      </c>
      <c r="I39" s="15">
        <f>VLOOKUP(C39:C293,'[1]Sheet1'!$C$4:$G$258,5,FALSE)</f>
        <v>87.6</v>
      </c>
      <c r="J39" s="15">
        <f>I39*0.6</f>
        <v>52.559999999999995</v>
      </c>
      <c r="K39" s="11">
        <f>H39+J39</f>
        <v>80.244</v>
      </c>
      <c r="L39" s="16" t="s">
        <v>56</v>
      </c>
      <c r="M39" s="6" t="s">
        <v>19</v>
      </c>
    </row>
    <row r="40" spans="1:13" ht="31.5" customHeight="1">
      <c r="A40" s="6">
        <v>38</v>
      </c>
      <c r="B40" s="17" t="s">
        <v>143</v>
      </c>
      <c r="C40" s="17" t="s">
        <v>144</v>
      </c>
      <c r="D40" s="17" t="s">
        <v>137</v>
      </c>
      <c r="E40" s="17" t="s">
        <v>138</v>
      </c>
      <c r="F40" s="6">
        <v>2</v>
      </c>
      <c r="G40" s="18" t="s">
        <v>145</v>
      </c>
      <c r="H40" s="11">
        <f>G40*0.4</f>
        <v>30.568</v>
      </c>
      <c r="I40" s="15" t="str">
        <f>VLOOKUP(C40:C294,'[1]Sheet1'!$C$4:$G$258,5,FALSE)</f>
        <v>缺考</v>
      </c>
      <c r="J40" s="15" t="s">
        <v>68</v>
      </c>
      <c r="K40" s="11">
        <v>30.57</v>
      </c>
      <c r="L40" s="16"/>
      <c r="M40" s="6"/>
    </row>
    <row r="41" spans="1:13" ht="31.5" customHeight="1">
      <c r="A41" s="6">
        <v>39</v>
      </c>
      <c r="B41" s="17" t="s">
        <v>146</v>
      </c>
      <c r="C41" s="17" t="s">
        <v>147</v>
      </c>
      <c r="D41" s="17" t="s">
        <v>148</v>
      </c>
      <c r="E41" s="17" t="s">
        <v>149</v>
      </c>
      <c r="F41" s="6">
        <v>1</v>
      </c>
      <c r="G41" s="18" t="s">
        <v>150</v>
      </c>
      <c r="H41" s="11">
        <f>G41*0.4</f>
        <v>30.976</v>
      </c>
      <c r="I41" s="15">
        <f>VLOOKUP(C41:C295,'[1]Sheet1'!$C$4:$G$258,5,FALSE)</f>
        <v>92</v>
      </c>
      <c r="J41" s="15">
        <f>I41*0.6</f>
        <v>55.199999999999996</v>
      </c>
      <c r="K41" s="11">
        <f>H41+J41</f>
        <v>86.17599999999999</v>
      </c>
      <c r="L41" s="16" t="s">
        <v>52</v>
      </c>
      <c r="M41" s="6" t="s">
        <v>19</v>
      </c>
    </row>
    <row r="42" spans="1:13" ht="31.5" customHeight="1">
      <c r="A42" s="6">
        <v>40</v>
      </c>
      <c r="B42" s="17" t="s">
        <v>151</v>
      </c>
      <c r="C42" s="17" t="s">
        <v>152</v>
      </c>
      <c r="D42" s="17" t="s">
        <v>148</v>
      </c>
      <c r="E42" s="17" t="s">
        <v>149</v>
      </c>
      <c r="F42" s="6">
        <v>1</v>
      </c>
      <c r="G42" s="18" t="s">
        <v>153</v>
      </c>
      <c r="H42" s="11">
        <f>G42*0.4</f>
        <v>30.352</v>
      </c>
      <c r="I42" s="15">
        <f>VLOOKUP(C42:C296,'[1]Sheet1'!$C$4:$G$258,5,FALSE)</f>
        <v>89</v>
      </c>
      <c r="J42" s="15">
        <f>I42*0.6</f>
        <v>53.4</v>
      </c>
      <c r="K42" s="11">
        <f>H42+J42</f>
        <v>83.752</v>
      </c>
      <c r="L42" s="16" t="s">
        <v>56</v>
      </c>
      <c r="M42" s="6"/>
    </row>
    <row r="43" spans="1:13" ht="31.5" customHeight="1">
      <c r="A43" s="6">
        <v>41</v>
      </c>
      <c r="B43" s="17" t="s">
        <v>154</v>
      </c>
      <c r="C43" s="17" t="s">
        <v>155</v>
      </c>
      <c r="D43" s="17" t="s">
        <v>148</v>
      </c>
      <c r="E43" s="17" t="s">
        <v>149</v>
      </c>
      <c r="F43" s="6">
        <v>1</v>
      </c>
      <c r="G43" s="18" t="s">
        <v>156</v>
      </c>
      <c r="H43" s="11">
        <f>G43*0.4</f>
        <v>29.996</v>
      </c>
      <c r="I43" s="15">
        <f>VLOOKUP(C43:C297,'[1]Sheet1'!$C$4:$G$258,5,FALSE)</f>
        <v>88.67</v>
      </c>
      <c r="J43" s="15">
        <f>I43*0.6</f>
        <v>53.202</v>
      </c>
      <c r="K43" s="11">
        <f>H43+J43</f>
        <v>83.198</v>
      </c>
      <c r="L43" s="16" t="s">
        <v>60</v>
      </c>
      <c r="M43" s="6"/>
    </row>
    <row r="44" spans="1:13" ht="31.5" customHeight="1">
      <c r="A44" s="6">
        <v>42</v>
      </c>
      <c r="B44" s="17" t="s">
        <v>157</v>
      </c>
      <c r="C44" s="17" t="s">
        <v>158</v>
      </c>
      <c r="D44" s="17" t="s">
        <v>148</v>
      </c>
      <c r="E44" s="17" t="s">
        <v>149</v>
      </c>
      <c r="F44" s="6">
        <v>1</v>
      </c>
      <c r="G44" s="18" t="s">
        <v>159</v>
      </c>
      <c r="H44" s="11">
        <f>G44*0.4</f>
        <v>31.939999999999998</v>
      </c>
      <c r="I44" s="15">
        <f>VLOOKUP(C44:C298,'[1]Sheet1'!$C$4:$G$258,5,FALSE)</f>
        <v>85</v>
      </c>
      <c r="J44" s="15">
        <f>I44*0.6</f>
        <v>51</v>
      </c>
      <c r="K44" s="11">
        <f>H44+J44</f>
        <v>82.94</v>
      </c>
      <c r="L44" s="16" t="s">
        <v>64</v>
      </c>
      <c r="M44" s="6"/>
    </row>
    <row r="45" spans="1:13" ht="31.5" customHeight="1">
      <c r="A45" s="6">
        <v>43</v>
      </c>
      <c r="B45" s="17" t="s">
        <v>160</v>
      </c>
      <c r="C45" s="17" t="s">
        <v>161</v>
      </c>
      <c r="D45" s="17" t="s">
        <v>148</v>
      </c>
      <c r="E45" s="17" t="s">
        <v>149</v>
      </c>
      <c r="F45" s="6">
        <v>1</v>
      </c>
      <c r="G45" s="18" t="s">
        <v>162</v>
      </c>
      <c r="H45" s="11">
        <f>G45*0.4</f>
        <v>29.808</v>
      </c>
      <c r="I45" s="15" t="str">
        <f>VLOOKUP(C45:C299,'[1]Sheet1'!$C$4:$G$258,5,FALSE)</f>
        <v>缺考</v>
      </c>
      <c r="J45" s="15" t="s">
        <v>68</v>
      </c>
      <c r="K45" s="11">
        <v>29.81</v>
      </c>
      <c r="L45" s="16"/>
      <c r="M45" s="6"/>
    </row>
    <row r="46" spans="1:13" ht="31.5" customHeight="1">
      <c r="A46" s="6">
        <v>44</v>
      </c>
      <c r="B46" s="17" t="s">
        <v>163</v>
      </c>
      <c r="C46" s="17" t="s">
        <v>164</v>
      </c>
      <c r="D46" s="17" t="s">
        <v>165</v>
      </c>
      <c r="E46" s="17" t="s">
        <v>166</v>
      </c>
      <c r="F46" s="6">
        <v>1</v>
      </c>
      <c r="G46" s="18" t="s">
        <v>167</v>
      </c>
      <c r="H46" s="11">
        <f>G46*0.4</f>
        <v>32.812000000000005</v>
      </c>
      <c r="I46" s="15">
        <f>VLOOKUP(C46:C300,'[1]Sheet1'!$C$4:$G$258,5,FALSE)</f>
        <v>78</v>
      </c>
      <c r="J46" s="15">
        <f>I46*0.6</f>
        <v>46.8</v>
      </c>
      <c r="K46" s="11">
        <f>H46+J46</f>
        <v>79.612</v>
      </c>
      <c r="L46" s="16" t="s">
        <v>52</v>
      </c>
      <c r="M46" s="6" t="s">
        <v>19</v>
      </c>
    </row>
    <row r="47" spans="1:13" ht="31.5" customHeight="1">
      <c r="A47" s="6">
        <v>45</v>
      </c>
      <c r="B47" s="17" t="s">
        <v>168</v>
      </c>
      <c r="C47" s="17" t="s">
        <v>169</v>
      </c>
      <c r="D47" s="17" t="s">
        <v>165</v>
      </c>
      <c r="E47" s="17" t="s">
        <v>166</v>
      </c>
      <c r="F47" s="6">
        <v>1</v>
      </c>
      <c r="G47" s="18" t="s">
        <v>170</v>
      </c>
      <c r="H47" s="11">
        <f>G47*0.4</f>
        <v>32.012</v>
      </c>
      <c r="I47" s="15">
        <f>VLOOKUP(C47:C301,'[1]Sheet1'!$C$4:$G$258,5,FALSE)</f>
        <v>77.67</v>
      </c>
      <c r="J47" s="15">
        <f>I47*0.6</f>
        <v>46.602</v>
      </c>
      <c r="K47" s="11">
        <f>H47+J47</f>
        <v>78.614</v>
      </c>
      <c r="L47" s="16" t="s">
        <v>56</v>
      </c>
      <c r="M47" s="6"/>
    </row>
    <row r="48" spans="1:13" ht="31.5" customHeight="1">
      <c r="A48" s="6">
        <v>46</v>
      </c>
      <c r="B48" s="17" t="s">
        <v>171</v>
      </c>
      <c r="C48" s="17" t="s">
        <v>172</v>
      </c>
      <c r="D48" s="17" t="s">
        <v>165</v>
      </c>
      <c r="E48" s="17" t="s">
        <v>166</v>
      </c>
      <c r="F48" s="6">
        <v>1</v>
      </c>
      <c r="G48" s="18" t="s">
        <v>173</v>
      </c>
      <c r="H48" s="11">
        <f>G48*0.4</f>
        <v>32.272000000000006</v>
      </c>
      <c r="I48" s="15">
        <f>VLOOKUP(C48:C302,'[1]Sheet1'!$C$4:$G$258,5,FALSE)</f>
        <v>77</v>
      </c>
      <c r="J48" s="15">
        <f>I48*0.6</f>
        <v>46.199999999999996</v>
      </c>
      <c r="K48" s="11">
        <f>H48+J48</f>
        <v>78.47200000000001</v>
      </c>
      <c r="L48" s="16" t="s">
        <v>60</v>
      </c>
      <c r="M48" s="6"/>
    </row>
    <row r="49" spans="1:13" ht="31.5" customHeight="1">
      <c r="A49" s="6">
        <v>47</v>
      </c>
      <c r="B49" s="17" t="s">
        <v>174</v>
      </c>
      <c r="C49" s="17" t="s">
        <v>175</v>
      </c>
      <c r="D49" s="17" t="s">
        <v>165</v>
      </c>
      <c r="E49" s="17" t="s">
        <v>166</v>
      </c>
      <c r="F49" s="6">
        <v>1</v>
      </c>
      <c r="G49" s="18" t="s">
        <v>176</v>
      </c>
      <c r="H49" s="11">
        <f>G49*0.4</f>
        <v>32.044000000000004</v>
      </c>
      <c r="I49" s="15">
        <f>VLOOKUP(C49:C303,'[1]Sheet1'!$C$4:$G$258,5,FALSE)</f>
        <v>77</v>
      </c>
      <c r="J49" s="15">
        <f>I49*0.6</f>
        <v>46.199999999999996</v>
      </c>
      <c r="K49" s="11">
        <f>H49+J49</f>
        <v>78.244</v>
      </c>
      <c r="L49" s="16" t="s">
        <v>64</v>
      </c>
      <c r="M49" s="6"/>
    </row>
    <row r="50" spans="1:13" ht="31.5" customHeight="1">
      <c r="A50" s="6">
        <v>48</v>
      </c>
      <c r="B50" s="17" t="s">
        <v>177</v>
      </c>
      <c r="C50" s="17" t="s">
        <v>178</v>
      </c>
      <c r="D50" s="17" t="s">
        <v>165</v>
      </c>
      <c r="E50" s="17" t="s">
        <v>166</v>
      </c>
      <c r="F50" s="6">
        <v>1</v>
      </c>
      <c r="G50" s="18" t="s">
        <v>179</v>
      </c>
      <c r="H50" s="11">
        <f>G50*0.4</f>
        <v>31.972000000000005</v>
      </c>
      <c r="I50" s="15" t="str">
        <f>VLOOKUP(C50:C304,'[1]Sheet1'!$C$4:$G$258,5,FALSE)</f>
        <v>缺考</v>
      </c>
      <c r="J50" s="15" t="s">
        <v>68</v>
      </c>
      <c r="K50" s="11">
        <v>31.97</v>
      </c>
      <c r="L50" s="16"/>
      <c r="M50" s="6"/>
    </row>
    <row r="51" spans="1:13" ht="31.5" customHeight="1">
      <c r="A51" s="6">
        <v>49</v>
      </c>
      <c r="B51" s="17" t="s">
        <v>180</v>
      </c>
      <c r="C51" s="17" t="s">
        <v>181</v>
      </c>
      <c r="D51" s="17" t="s">
        <v>182</v>
      </c>
      <c r="E51" s="17" t="s">
        <v>183</v>
      </c>
      <c r="F51" s="6">
        <v>2</v>
      </c>
      <c r="G51" s="18" t="s">
        <v>184</v>
      </c>
      <c r="H51" s="11">
        <f>G51*0.4</f>
        <v>31.844</v>
      </c>
      <c r="I51" s="15">
        <f>VLOOKUP(C51:C305,'[1]Sheet1'!$C$4:$G$258,5,FALSE)</f>
        <v>82</v>
      </c>
      <c r="J51" s="15">
        <f>I51*0.6</f>
        <v>49.199999999999996</v>
      </c>
      <c r="K51" s="11">
        <f>H51+J51</f>
        <v>81.044</v>
      </c>
      <c r="L51" s="16" t="s">
        <v>52</v>
      </c>
      <c r="M51" s="6" t="s">
        <v>19</v>
      </c>
    </row>
    <row r="52" spans="1:13" ht="31.5" customHeight="1">
      <c r="A52" s="6">
        <v>50</v>
      </c>
      <c r="B52" s="17" t="s">
        <v>185</v>
      </c>
      <c r="C52" s="17" t="s">
        <v>186</v>
      </c>
      <c r="D52" s="17" t="s">
        <v>182</v>
      </c>
      <c r="E52" s="17" t="s">
        <v>183</v>
      </c>
      <c r="F52" s="6">
        <v>2</v>
      </c>
      <c r="G52" s="18" t="s">
        <v>187</v>
      </c>
      <c r="H52" s="11">
        <f>G52*0.4</f>
        <v>31.028</v>
      </c>
      <c r="I52" s="15">
        <f>VLOOKUP(C52:C306,'[1]Sheet1'!$C$4:$G$258,5,FALSE)</f>
        <v>82</v>
      </c>
      <c r="J52" s="15">
        <f>I52*0.6</f>
        <v>49.199999999999996</v>
      </c>
      <c r="K52" s="11">
        <f>H52+J52</f>
        <v>80.228</v>
      </c>
      <c r="L52" s="16" t="s">
        <v>56</v>
      </c>
      <c r="M52" s="6" t="s">
        <v>19</v>
      </c>
    </row>
    <row r="53" spans="1:13" ht="31.5" customHeight="1">
      <c r="A53" s="6">
        <v>51</v>
      </c>
      <c r="B53" s="17" t="s">
        <v>188</v>
      </c>
      <c r="C53" s="17" t="s">
        <v>189</v>
      </c>
      <c r="D53" s="17" t="s">
        <v>182</v>
      </c>
      <c r="E53" s="17" t="s">
        <v>183</v>
      </c>
      <c r="F53" s="6">
        <v>2</v>
      </c>
      <c r="G53" s="18" t="s">
        <v>190</v>
      </c>
      <c r="H53" s="11">
        <f>G53*0.4</f>
        <v>29.708</v>
      </c>
      <c r="I53" s="15">
        <f>VLOOKUP(C53:C307,'[1]Sheet1'!$C$4:$G$258,5,FALSE)</f>
        <v>82</v>
      </c>
      <c r="J53" s="15">
        <f>I53*0.6</f>
        <v>49.199999999999996</v>
      </c>
      <c r="K53" s="11">
        <f>H53+J53</f>
        <v>78.90799999999999</v>
      </c>
      <c r="L53" s="16" t="s">
        <v>60</v>
      </c>
      <c r="M53" s="6"/>
    </row>
    <row r="54" spans="1:13" ht="31.5" customHeight="1">
      <c r="A54" s="6">
        <v>52</v>
      </c>
      <c r="B54" s="17" t="s">
        <v>191</v>
      </c>
      <c r="C54" s="17" t="s">
        <v>192</v>
      </c>
      <c r="D54" s="17" t="s">
        <v>182</v>
      </c>
      <c r="E54" s="17" t="s">
        <v>183</v>
      </c>
      <c r="F54" s="6">
        <v>2</v>
      </c>
      <c r="G54" s="18" t="s">
        <v>193</v>
      </c>
      <c r="H54" s="11">
        <f>G54*0.4</f>
        <v>29.116000000000003</v>
      </c>
      <c r="I54" s="15">
        <f>VLOOKUP(C54:C308,'[1]Sheet1'!$C$4:$G$258,5,FALSE)</f>
        <v>82</v>
      </c>
      <c r="J54" s="15">
        <f>I54*0.6</f>
        <v>49.199999999999996</v>
      </c>
      <c r="K54" s="11">
        <f>H54+J54</f>
        <v>78.316</v>
      </c>
      <c r="L54" s="16" t="s">
        <v>64</v>
      </c>
      <c r="M54" s="6"/>
    </row>
    <row r="55" spans="1:13" ht="31.5" customHeight="1">
      <c r="A55" s="6">
        <v>53</v>
      </c>
      <c r="B55" s="17" t="s">
        <v>194</v>
      </c>
      <c r="C55" s="17" t="s">
        <v>195</v>
      </c>
      <c r="D55" s="17" t="s">
        <v>182</v>
      </c>
      <c r="E55" s="17" t="s">
        <v>183</v>
      </c>
      <c r="F55" s="6">
        <v>2</v>
      </c>
      <c r="G55" s="18" t="s">
        <v>196</v>
      </c>
      <c r="H55" s="11">
        <f>G55*0.4</f>
        <v>29.168000000000003</v>
      </c>
      <c r="I55" s="15">
        <f>VLOOKUP(C55:C309,'[1]Sheet1'!$C$4:$G$258,5,FALSE)</f>
        <v>81.33</v>
      </c>
      <c r="J55" s="15">
        <f>I55*0.6</f>
        <v>48.797999999999995</v>
      </c>
      <c r="K55" s="11">
        <f>H55+J55</f>
        <v>77.966</v>
      </c>
      <c r="L55" s="16" t="s">
        <v>85</v>
      </c>
      <c r="M55" s="6"/>
    </row>
    <row r="56" spans="1:13" ht="31.5" customHeight="1">
      <c r="A56" s="6">
        <v>54</v>
      </c>
      <c r="B56" s="17" t="s">
        <v>197</v>
      </c>
      <c r="C56" s="17" t="s">
        <v>198</v>
      </c>
      <c r="D56" s="17" t="s">
        <v>182</v>
      </c>
      <c r="E56" s="17" t="s">
        <v>183</v>
      </c>
      <c r="F56" s="6">
        <v>2</v>
      </c>
      <c r="G56" s="18" t="s">
        <v>199</v>
      </c>
      <c r="H56" s="11">
        <f>G56*0.4</f>
        <v>29.304000000000002</v>
      </c>
      <c r="I56" s="15">
        <f>VLOOKUP(C56:C310,'[1]Sheet1'!$C$4:$G$258,5,FALSE)</f>
        <v>79.67</v>
      </c>
      <c r="J56" s="15">
        <f>I56*0.6</f>
        <v>47.802</v>
      </c>
      <c r="K56" s="11">
        <f>H56+J56</f>
        <v>77.106</v>
      </c>
      <c r="L56" s="16" t="s">
        <v>89</v>
      </c>
      <c r="M56" s="6"/>
    </row>
    <row r="57" spans="1:13" ht="31.5" customHeight="1">
      <c r="A57" s="6">
        <v>55</v>
      </c>
      <c r="B57" s="17" t="s">
        <v>200</v>
      </c>
      <c r="C57" s="17" t="s">
        <v>201</v>
      </c>
      <c r="D57" s="17" t="s">
        <v>182</v>
      </c>
      <c r="E57" s="17" t="s">
        <v>183</v>
      </c>
      <c r="F57" s="6">
        <v>2</v>
      </c>
      <c r="G57" s="18" t="s">
        <v>202</v>
      </c>
      <c r="H57" s="11">
        <f>G57*0.4</f>
        <v>29.964</v>
      </c>
      <c r="I57" s="15">
        <f>VLOOKUP(C57:C311,'[1]Sheet1'!$C$4:$G$258,5,FALSE)</f>
        <v>77.67</v>
      </c>
      <c r="J57" s="15">
        <f>I57*0.6</f>
        <v>46.602</v>
      </c>
      <c r="K57" s="11">
        <f>H57+J57</f>
        <v>76.566</v>
      </c>
      <c r="L57" s="16" t="s">
        <v>92</v>
      </c>
      <c r="M57" s="6"/>
    </row>
    <row r="58" spans="1:13" ht="31.5" customHeight="1">
      <c r="A58" s="6">
        <v>56</v>
      </c>
      <c r="B58" s="17" t="s">
        <v>203</v>
      </c>
      <c r="C58" s="17" t="s">
        <v>204</v>
      </c>
      <c r="D58" s="17" t="s">
        <v>182</v>
      </c>
      <c r="E58" s="17" t="s">
        <v>183</v>
      </c>
      <c r="F58" s="6">
        <v>2</v>
      </c>
      <c r="G58" s="18" t="s">
        <v>205</v>
      </c>
      <c r="H58" s="11">
        <f>G58*0.4</f>
        <v>29.700000000000003</v>
      </c>
      <c r="I58" s="15">
        <f>VLOOKUP(C58:C312,'[1]Sheet1'!$C$4:$G$258,5,FALSE)</f>
        <v>78</v>
      </c>
      <c r="J58" s="15">
        <f>I58*0.6</f>
        <v>46.8</v>
      </c>
      <c r="K58" s="11">
        <f>H58+J58</f>
        <v>76.5</v>
      </c>
      <c r="L58" s="16" t="s">
        <v>96</v>
      </c>
      <c r="M58" s="6"/>
    </row>
    <row r="59" spans="1:13" ht="31.5" customHeight="1">
      <c r="A59" s="6">
        <v>57</v>
      </c>
      <c r="B59" s="17" t="s">
        <v>206</v>
      </c>
      <c r="C59" s="17" t="s">
        <v>207</v>
      </c>
      <c r="D59" s="17" t="s">
        <v>182</v>
      </c>
      <c r="E59" s="17" t="s">
        <v>183</v>
      </c>
      <c r="F59" s="6">
        <v>2</v>
      </c>
      <c r="G59" s="18" t="s">
        <v>208</v>
      </c>
      <c r="H59" s="11">
        <f>G59*0.4</f>
        <v>29.448000000000004</v>
      </c>
      <c r="I59" s="15">
        <f>VLOOKUP(C59:C313,'[1]Sheet1'!$C$4:$G$258,5,FALSE)</f>
        <v>74</v>
      </c>
      <c r="J59" s="15">
        <f>I59*0.6</f>
        <v>44.4</v>
      </c>
      <c r="K59" s="11">
        <f>H59+J59</f>
        <v>73.848</v>
      </c>
      <c r="L59" s="16" t="s">
        <v>209</v>
      </c>
      <c r="M59" s="6"/>
    </row>
    <row r="60" spans="1:13" ht="31.5" customHeight="1">
      <c r="A60" s="6">
        <v>58</v>
      </c>
      <c r="B60" s="17" t="s">
        <v>210</v>
      </c>
      <c r="C60" s="17" t="s">
        <v>211</v>
      </c>
      <c r="D60" s="17" t="s">
        <v>182</v>
      </c>
      <c r="E60" s="17" t="s">
        <v>183</v>
      </c>
      <c r="F60" s="6">
        <v>2</v>
      </c>
      <c r="G60" s="18" t="s">
        <v>212</v>
      </c>
      <c r="H60" s="11">
        <f>G60*0.4</f>
        <v>29.04</v>
      </c>
      <c r="I60" s="15" t="str">
        <f>VLOOKUP(C60:C314,'[1]Sheet1'!$C$4:$G$258,5,FALSE)</f>
        <v>缺考</v>
      </c>
      <c r="J60" s="15" t="s">
        <v>68</v>
      </c>
      <c r="K60" s="11">
        <v>29.04</v>
      </c>
      <c r="L60" s="16"/>
      <c r="M60" s="6"/>
    </row>
    <row r="61" spans="1:13" ht="31.5" customHeight="1">
      <c r="A61" s="6">
        <v>59</v>
      </c>
      <c r="B61" s="17" t="s">
        <v>213</v>
      </c>
      <c r="C61" s="17" t="s">
        <v>214</v>
      </c>
      <c r="D61" s="17" t="s">
        <v>182</v>
      </c>
      <c r="E61" s="17" t="s">
        <v>215</v>
      </c>
      <c r="F61" s="6">
        <v>1</v>
      </c>
      <c r="G61" s="18" t="s">
        <v>216</v>
      </c>
      <c r="H61" s="11">
        <f>G61*0.4</f>
        <v>28.736000000000004</v>
      </c>
      <c r="I61" s="15">
        <f>VLOOKUP(C61:C315,'[1]Sheet1'!$C$4:$G$258,5,FALSE)</f>
        <v>84.67</v>
      </c>
      <c r="J61" s="15">
        <f>I61*0.6</f>
        <v>50.802</v>
      </c>
      <c r="K61" s="11">
        <f>H61+J61</f>
        <v>79.53800000000001</v>
      </c>
      <c r="L61" s="16" t="s">
        <v>52</v>
      </c>
      <c r="M61" s="6" t="s">
        <v>19</v>
      </c>
    </row>
    <row r="62" spans="1:13" ht="31.5" customHeight="1">
      <c r="A62" s="6">
        <v>60</v>
      </c>
      <c r="B62" s="17" t="s">
        <v>217</v>
      </c>
      <c r="C62" s="17" t="s">
        <v>218</v>
      </c>
      <c r="D62" s="17" t="s">
        <v>182</v>
      </c>
      <c r="E62" s="17" t="s">
        <v>215</v>
      </c>
      <c r="F62" s="6">
        <v>1</v>
      </c>
      <c r="G62" s="18" t="s">
        <v>219</v>
      </c>
      <c r="H62" s="11">
        <f>G62*0.4</f>
        <v>30.451999999999998</v>
      </c>
      <c r="I62" s="15">
        <f>VLOOKUP(C62:C316,'[1]Sheet1'!$C$4:$G$258,5,FALSE)</f>
        <v>80</v>
      </c>
      <c r="J62" s="15">
        <f>I62*0.6</f>
        <v>48</v>
      </c>
      <c r="K62" s="11">
        <f>H62+J62</f>
        <v>78.452</v>
      </c>
      <c r="L62" s="16" t="s">
        <v>56</v>
      </c>
      <c r="M62" s="6"/>
    </row>
    <row r="63" spans="1:13" ht="31.5" customHeight="1">
      <c r="A63" s="6">
        <v>61</v>
      </c>
      <c r="B63" s="17" t="s">
        <v>220</v>
      </c>
      <c r="C63" s="17" t="s">
        <v>221</v>
      </c>
      <c r="D63" s="17" t="s">
        <v>182</v>
      </c>
      <c r="E63" s="17" t="s">
        <v>215</v>
      </c>
      <c r="F63" s="6">
        <v>1</v>
      </c>
      <c r="G63" s="18" t="s">
        <v>222</v>
      </c>
      <c r="H63" s="11">
        <f>G63*0.4</f>
        <v>30.412000000000003</v>
      </c>
      <c r="I63" s="15">
        <f>VLOOKUP(C63:C317,'[1]Sheet1'!$C$4:$G$258,5,FALSE)</f>
        <v>79.33</v>
      </c>
      <c r="J63" s="15">
        <f>I63*0.6</f>
        <v>47.598</v>
      </c>
      <c r="K63" s="11">
        <f>H63+J63</f>
        <v>78.01</v>
      </c>
      <c r="L63" s="16" t="s">
        <v>60</v>
      </c>
      <c r="M63" s="6"/>
    </row>
    <row r="64" spans="1:13" ht="31.5" customHeight="1">
      <c r="A64" s="6">
        <v>62</v>
      </c>
      <c r="B64" s="17" t="s">
        <v>223</v>
      </c>
      <c r="C64" s="17" t="s">
        <v>224</v>
      </c>
      <c r="D64" s="17" t="s">
        <v>182</v>
      </c>
      <c r="E64" s="17" t="s">
        <v>215</v>
      </c>
      <c r="F64" s="6">
        <v>1</v>
      </c>
      <c r="G64" s="18" t="s">
        <v>225</v>
      </c>
      <c r="H64" s="11">
        <f>G64*0.4</f>
        <v>29.588</v>
      </c>
      <c r="I64" s="15">
        <f>VLOOKUP(C64:C318,'[1]Sheet1'!$C$4:$G$258,5,FALSE)</f>
        <v>72.67</v>
      </c>
      <c r="J64" s="15">
        <f>I64*0.6</f>
        <v>43.602</v>
      </c>
      <c r="K64" s="11">
        <f>H64+J64</f>
        <v>73.19</v>
      </c>
      <c r="L64" s="16" t="s">
        <v>64</v>
      </c>
      <c r="M64" s="6"/>
    </row>
    <row r="65" spans="1:13" ht="31.5" customHeight="1">
      <c r="A65" s="6">
        <v>63</v>
      </c>
      <c r="B65" s="17" t="s">
        <v>226</v>
      </c>
      <c r="C65" s="17" t="s">
        <v>227</v>
      </c>
      <c r="D65" s="17" t="s">
        <v>182</v>
      </c>
      <c r="E65" s="17" t="s">
        <v>215</v>
      </c>
      <c r="F65" s="6">
        <v>1</v>
      </c>
      <c r="G65" s="18" t="s">
        <v>228</v>
      </c>
      <c r="H65" s="11">
        <f>G65*0.4</f>
        <v>28.208</v>
      </c>
      <c r="I65" s="15">
        <f>VLOOKUP(C65:C319,'[1]Sheet1'!$C$4:$G$258,5,FALSE)</f>
        <v>74</v>
      </c>
      <c r="J65" s="15">
        <f>I65*0.6</f>
        <v>44.4</v>
      </c>
      <c r="K65" s="11">
        <f>H65+J65</f>
        <v>72.608</v>
      </c>
      <c r="L65" s="16" t="s">
        <v>85</v>
      </c>
      <c r="M65" s="6"/>
    </row>
    <row r="66" spans="1:13" ht="31.5" customHeight="1">
      <c r="A66" s="6">
        <v>64</v>
      </c>
      <c r="B66" s="17" t="s">
        <v>229</v>
      </c>
      <c r="C66" s="17" t="s">
        <v>230</v>
      </c>
      <c r="D66" s="17" t="s">
        <v>231</v>
      </c>
      <c r="E66" s="17" t="s">
        <v>232</v>
      </c>
      <c r="F66" s="6">
        <v>1</v>
      </c>
      <c r="G66" s="18" t="s">
        <v>233</v>
      </c>
      <c r="H66" s="11">
        <f>G66*0.4</f>
        <v>28.628</v>
      </c>
      <c r="I66" s="15">
        <f>VLOOKUP(C66:C320,'[1]Sheet1'!$C$4:$G$258,5,FALSE)</f>
        <v>83.67</v>
      </c>
      <c r="J66" s="15">
        <f>I66*0.6</f>
        <v>50.202</v>
      </c>
      <c r="K66" s="11">
        <f>H66+J66</f>
        <v>78.83</v>
      </c>
      <c r="L66" s="16" t="s">
        <v>52</v>
      </c>
      <c r="M66" s="6" t="s">
        <v>19</v>
      </c>
    </row>
    <row r="67" spans="1:13" ht="31.5" customHeight="1">
      <c r="A67" s="6">
        <v>65</v>
      </c>
      <c r="B67" s="17" t="s">
        <v>234</v>
      </c>
      <c r="C67" s="17" t="s">
        <v>235</v>
      </c>
      <c r="D67" s="17" t="s">
        <v>231</v>
      </c>
      <c r="E67" s="17" t="s">
        <v>232</v>
      </c>
      <c r="F67" s="6">
        <v>1</v>
      </c>
      <c r="G67" s="18" t="s">
        <v>236</v>
      </c>
      <c r="H67" s="11">
        <f>G67*0.4</f>
        <v>26.900000000000002</v>
      </c>
      <c r="I67" s="15">
        <f>VLOOKUP(C67:C321,'[1]Sheet1'!$C$4:$G$258,5,FALSE)</f>
        <v>84.67</v>
      </c>
      <c r="J67" s="15">
        <f>I67*0.6</f>
        <v>50.802</v>
      </c>
      <c r="K67" s="11">
        <f>H67+J67</f>
        <v>77.702</v>
      </c>
      <c r="L67" s="16" t="s">
        <v>56</v>
      </c>
      <c r="M67" s="6"/>
    </row>
    <row r="68" spans="1:13" ht="31.5" customHeight="1">
      <c r="A68" s="6">
        <v>66</v>
      </c>
      <c r="B68" s="17" t="s">
        <v>237</v>
      </c>
      <c r="C68" s="17" t="s">
        <v>238</v>
      </c>
      <c r="D68" s="17" t="s">
        <v>231</v>
      </c>
      <c r="E68" s="17" t="s">
        <v>239</v>
      </c>
      <c r="F68" s="6">
        <v>1</v>
      </c>
      <c r="G68" s="18" t="s">
        <v>222</v>
      </c>
      <c r="H68" s="11">
        <f>G68*0.4</f>
        <v>30.412000000000003</v>
      </c>
      <c r="I68" s="15">
        <f>VLOOKUP(C68:C322,'[1]Sheet1'!$C$4:$G$258,5,FALSE)</f>
        <v>86.67</v>
      </c>
      <c r="J68" s="15">
        <f>I68*0.6</f>
        <v>52.002</v>
      </c>
      <c r="K68" s="11">
        <f>H68+J68</f>
        <v>82.414</v>
      </c>
      <c r="L68" s="16" t="s">
        <v>52</v>
      </c>
      <c r="M68" s="6" t="s">
        <v>19</v>
      </c>
    </row>
    <row r="69" spans="1:13" ht="31.5" customHeight="1">
      <c r="A69" s="6">
        <v>67</v>
      </c>
      <c r="B69" s="17" t="s">
        <v>240</v>
      </c>
      <c r="C69" s="17" t="s">
        <v>241</v>
      </c>
      <c r="D69" s="17" t="s">
        <v>231</v>
      </c>
      <c r="E69" s="17" t="s">
        <v>239</v>
      </c>
      <c r="F69" s="6">
        <v>1</v>
      </c>
      <c r="G69" s="18" t="s">
        <v>242</v>
      </c>
      <c r="H69" s="11">
        <f>G69*0.4</f>
        <v>25.92</v>
      </c>
      <c r="I69" s="15">
        <f>VLOOKUP(C69:C323,'[1]Sheet1'!$C$4:$G$258,5,FALSE)</f>
        <v>83.33</v>
      </c>
      <c r="J69" s="15">
        <f>I69*0.6</f>
        <v>49.998</v>
      </c>
      <c r="K69" s="11">
        <f>H69+J69</f>
        <v>75.918</v>
      </c>
      <c r="L69" s="16" t="s">
        <v>56</v>
      </c>
      <c r="M69" s="6"/>
    </row>
    <row r="70" spans="1:13" ht="31.5" customHeight="1">
      <c r="A70" s="6">
        <v>68</v>
      </c>
      <c r="B70" s="17" t="s">
        <v>243</v>
      </c>
      <c r="C70" s="17" t="s">
        <v>244</v>
      </c>
      <c r="D70" s="17" t="s">
        <v>231</v>
      </c>
      <c r="E70" s="17" t="s">
        <v>239</v>
      </c>
      <c r="F70" s="6">
        <v>1</v>
      </c>
      <c r="G70" s="18" t="s">
        <v>245</v>
      </c>
      <c r="H70" s="11">
        <f>G70*0.4</f>
        <v>26.888</v>
      </c>
      <c r="I70" s="15">
        <f>VLOOKUP(C70:C324,'[1]Sheet1'!$C$4:$G$258,5,FALSE)</f>
        <v>81.67</v>
      </c>
      <c r="J70" s="15">
        <f>I70*0.6</f>
        <v>49.002</v>
      </c>
      <c r="K70" s="11">
        <f>H70+J70</f>
        <v>75.89</v>
      </c>
      <c r="L70" s="16" t="s">
        <v>60</v>
      </c>
      <c r="M70" s="6"/>
    </row>
    <row r="71" spans="1:13" ht="31.5" customHeight="1">
      <c r="A71" s="6">
        <v>69</v>
      </c>
      <c r="B71" s="17" t="s">
        <v>246</v>
      </c>
      <c r="C71" s="17" t="s">
        <v>247</v>
      </c>
      <c r="D71" s="17" t="s">
        <v>231</v>
      </c>
      <c r="E71" s="17" t="s">
        <v>239</v>
      </c>
      <c r="F71" s="6">
        <v>1</v>
      </c>
      <c r="G71" s="18" t="s">
        <v>248</v>
      </c>
      <c r="H71" s="11">
        <f>G71*0.4</f>
        <v>26.880000000000003</v>
      </c>
      <c r="I71" s="15">
        <f>VLOOKUP(C71:C325,'[1]Sheet1'!$C$4:$G$258,5,FALSE)</f>
        <v>80.33</v>
      </c>
      <c r="J71" s="15">
        <f>I71*0.6</f>
        <v>48.198</v>
      </c>
      <c r="K71" s="11">
        <f>H71+J71</f>
        <v>75.078</v>
      </c>
      <c r="L71" s="16" t="s">
        <v>64</v>
      </c>
      <c r="M71" s="6"/>
    </row>
    <row r="72" spans="1:13" ht="31.5" customHeight="1">
      <c r="A72" s="6">
        <v>70</v>
      </c>
      <c r="B72" s="17" t="s">
        <v>249</v>
      </c>
      <c r="C72" s="17" t="s">
        <v>250</v>
      </c>
      <c r="D72" s="17" t="s">
        <v>231</v>
      </c>
      <c r="E72" s="17" t="s">
        <v>239</v>
      </c>
      <c r="F72" s="6">
        <v>1</v>
      </c>
      <c r="G72" s="18" t="s">
        <v>251</v>
      </c>
      <c r="H72" s="11">
        <f>G72*0.4</f>
        <v>26.360000000000003</v>
      </c>
      <c r="I72" s="15" t="str">
        <f>VLOOKUP(C72:C326,'[1]Sheet1'!$C$4:$G$258,5,FALSE)</f>
        <v>缺考</v>
      </c>
      <c r="J72" s="15" t="s">
        <v>68</v>
      </c>
      <c r="K72" s="11">
        <v>26.36</v>
      </c>
      <c r="L72" s="16"/>
      <c r="M72" s="6"/>
    </row>
    <row r="73" spans="1:13" ht="31.5" customHeight="1">
      <c r="A73" s="6">
        <v>71</v>
      </c>
      <c r="B73" s="17" t="s">
        <v>252</v>
      </c>
      <c r="C73" s="17" t="s">
        <v>253</v>
      </c>
      <c r="D73" s="17" t="s">
        <v>231</v>
      </c>
      <c r="E73" s="17" t="s">
        <v>254</v>
      </c>
      <c r="F73" s="6">
        <v>1</v>
      </c>
      <c r="G73" s="18" t="s">
        <v>255</v>
      </c>
      <c r="H73" s="11">
        <f>G73*0.4</f>
        <v>31.204000000000004</v>
      </c>
      <c r="I73" s="15">
        <f>VLOOKUP(C73:C327,'[1]Sheet1'!$C$4:$G$258,5,FALSE)</f>
        <v>86.67</v>
      </c>
      <c r="J73" s="15">
        <f>I73*0.6</f>
        <v>52.002</v>
      </c>
      <c r="K73" s="11">
        <v>83.2</v>
      </c>
      <c r="L73" s="16" t="s">
        <v>52</v>
      </c>
      <c r="M73" s="6" t="s">
        <v>19</v>
      </c>
    </row>
    <row r="74" spans="1:13" ht="31.5" customHeight="1">
      <c r="A74" s="6">
        <v>72</v>
      </c>
      <c r="B74" s="17" t="s">
        <v>256</v>
      </c>
      <c r="C74" s="17" t="s">
        <v>257</v>
      </c>
      <c r="D74" s="17" t="s">
        <v>231</v>
      </c>
      <c r="E74" s="17" t="s">
        <v>254</v>
      </c>
      <c r="F74" s="6">
        <v>1</v>
      </c>
      <c r="G74" s="18" t="s">
        <v>258</v>
      </c>
      <c r="H74" s="11">
        <f>G74*0.4</f>
        <v>23.788</v>
      </c>
      <c r="I74" s="15">
        <f>VLOOKUP(C74:C328,'[1]Sheet1'!$C$4:$G$258,5,FALSE)</f>
        <v>80.67</v>
      </c>
      <c r="J74" s="15">
        <f>I74*0.6</f>
        <v>48.402</v>
      </c>
      <c r="K74" s="11">
        <f>H74+J74</f>
        <v>72.19</v>
      </c>
      <c r="L74" s="16" t="s">
        <v>56</v>
      </c>
      <c r="M74" s="6"/>
    </row>
    <row r="75" spans="1:13" ht="31.5" customHeight="1">
      <c r="A75" s="6">
        <v>73</v>
      </c>
      <c r="B75" s="17" t="s">
        <v>259</v>
      </c>
      <c r="C75" s="17" t="s">
        <v>260</v>
      </c>
      <c r="D75" s="17" t="s">
        <v>231</v>
      </c>
      <c r="E75" s="17" t="s">
        <v>261</v>
      </c>
      <c r="F75" s="6">
        <v>1</v>
      </c>
      <c r="G75" s="18" t="s">
        <v>262</v>
      </c>
      <c r="H75" s="11">
        <f>G75*0.4</f>
        <v>29.092000000000002</v>
      </c>
      <c r="I75" s="15">
        <f>VLOOKUP(C75:C329,'[1]Sheet1'!$C$4:$G$258,5,FALSE)</f>
        <v>86</v>
      </c>
      <c r="J75" s="15">
        <f>I75*0.6</f>
        <v>51.6</v>
      </c>
      <c r="K75" s="11">
        <f>H75+J75</f>
        <v>80.69200000000001</v>
      </c>
      <c r="L75" s="16" t="s">
        <v>52</v>
      </c>
      <c r="M75" s="6" t="s">
        <v>19</v>
      </c>
    </row>
    <row r="76" spans="1:13" ht="31.5" customHeight="1">
      <c r="A76" s="6">
        <v>74</v>
      </c>
      <c r="B76" s="17" t="s">
        <v>263</v>
      </c>
      <c r="C76" s="17" t="s">
        <v>264</v>
      </c>
      <c r="D76" s="17" t="s">
        <v>231</v>
      </c>
      <c r="E76" s="17" t="s">
        <v>261</v>
      </c>
      <c r="F76" s="6">
        <v>1</v>
      </c>
      <c r="G76" s="18" t="s">
        <v>265</v>
      </c>
      <c r="H76" s="11">
        <f>G76*0.4</f>
        <v>26.244</v>
      </c>
      <c r="I76" s="15">
        <f>VLOOKUP(C76:C330,'[1]Sheet1'!$C$4:$G$258,5,FALSE)</f>
        <v>84</v>
      </c>
      <c r="J76" s="15">
        <f>I76*0.6</f>
        <v>50.4</v>
      </c>
      <c r="K76" s="11">
        <f>H76+J76</f>
        <v>76.644</v>
      </c>
      <c r="L76" s="16" t="s">
        <v>56</v>
      </c>
      <c r="M76" s="6"/>
    </row>
    <row r="77" spans="1:13" ht="31.5" customHeight="1">
      <c r="A77" s="6">
        <v>75</v>
      </c>
      <c r="B77" s="17" t="s">
        <v>266</v>
      </c>
      <c r="C77" s="17" t="s">
        <v>267</v>
      </c>
      <c r="D77" s="17" t="s">
        <v>231</v>
      </c>
      <c r="E77" s="17" t="s">
        <v>261</v>
      </c>
      <c r="F77" s="6">
        <v>1</v>
      </c>
      <c r="G77" s="18" t="s">
        <v>268</v>
      </c>
      <c r="H77" s="11">
        <f>G77*0.4</f>
        <v>28.528</v>
      </c>
      <c r="I77" s="15">
        <f>VLOOKUP(C77:C331,'[1]Sheet1'!$C$4:$G$258,5,FALSE)</f>
        <v>77</v>
      </c>
      <c r="J77" s="15">
        <f>I77*0.6</f>
        <v>46.199999999999996</v>
      </c>
      <c r="K77" s="11">
        <f>H77+J77</f>
        <v>74.728</v>
      </c>
      <c r="L77" s="16" t="s">
        <v>60</v>
      </c>
      <c r="M77" s="6"/>
    </row>
    <row r="78" spans="1:13" ht="31.5" customHeight="1">
      <c r="A78" s="6">
        <v>76</v>
      </c>
      <c r="B78" s="17" t="s">
        <v>269</v>
      </c>
      <c r="C78" s="17" t="s">
        <v>270</v>
      </c>
      <c r="D78" s="17" t="s">
        <v>231</v>
      </c>
      <c r="E78" s="17" t="s">
        <v>261</v>
      </c>
      <c r="F78" s="6">
        <v>1</v>
      </c>
      <c r="G78" s="18" t="s">
        <v>271</v>
      </c>
      <c r="H78" s="11">
        <f>G78*0.4</f>
        <v>27.024</v>
      </c>
      <c r="I78" s="15">
        <f>VLOOKUP(C78:C332,'[1]Sheet1'!$C$4:$G$258,5,FALSE)</f>
        <v>77</v>
      </c>
      <c r="J78" s="15">
        <f>I78*0.6</f>
        <v>46.199999999999996</v>
      </c>
      <c r="K78" s="11">
        <f>H78+J78</f>
        <v>73.22399999999999</v>
      </c>
      <c r="L78" s="16" t="s">
        <v>64</v>
      </c>
      <c r="M78" s="6"/>
    </row>
    <row r="79" spans="1:13" ht="31.5" customHeight="1">
      <c r="A79" s="6">
        <v>77</v>
      </c>
      <c r="B79" s="17" t="s">
        <v>272</v>
      </c>
      <c r="C79" s="17" t="s">
        <v>273</v>
      </c>
      <c r="D79" s="17" t="s">
        <v>231</v>
      </c>
      <c r="E79" s="17" t="s">
        <v>261</v>
      </c>
      <c r="F79" s="6">
        <v>1</v>
      </c>
      <c r="G79" s="18" t="s">
        <v>274</v>
      </c>
      <c r="H79" s="11">
        <f>G79*0.4</f>
        <v>27.016000000000005</v>
      </c>
      <c r="I79" s="15" t="str">
        <f>VLOOKUP(C79:C333,'[1]Sheet1'!$C$4:$G$258,5,FALSE)</f>
        <v>缺考</v>
      </c>
      <c r="J79" s="15" t="s">
        <v>68</v>
      </c>
      <c r="K79" s="11">
        <v>27.02</v>
      </c>
      <c r="L79" s="16"/>
      <c r="M79" s="6"/>
    </row>
    <row r="80" spans="1:13" ht="31.5" customHeight="1">
      <c r="A80" s="6">
        <v>78</v>
      </c>
      <c r="B80" s="17" t="s">
        <v>275</v>
      </c>
      <c r="C80" s="17" t="s">
        <v>276</v>
      </c>
      <c r="D80" s="17" t="s">
        <v>277</v>
      </c>
      <c r="E80" s="17" t="s">
        <v>278</v>
      </c>
      <c r="F80" s="6">
        <v>1</v>
      </c>
      <c r="G80" s="18" t="s">
        <v>279</v>
      </c>
      <c r="H80" s="11">
        <f>G80*0.4</f>
        <v>32.268</v>
      </c>
      <c r="I80" s="15">
        <f>VLOOKUP(C80:C334,'[1]Sheet1'!$C$4:$G$258,5,FALSE)</f>
        <v>80.5</v>
      </c>
      <c r="J80" s="15">
        <f>I80*0.6</f>
        <v>48.3</v>
      </c>
      <c r="K80" s="11">
        <f>H80+J80</f>
        <v>80.568</v>
      </c>
      <c r="L80" s="16" t="s">
        <v>52</v>
      </c>
      <c r="M80" s="6" t="s">
        <v>19</v>
      </c>
    </row>
    <row r="81" spans="1:13" ht="31.5" customHeight="1">
      <c r="A81" s="6">
        <v>79</v>
      </c>
      <c r="B81" s="17" t="s">
        <v>280</v>
      </c>
      <c r="C81" s="17" t="s">
        <v>281</v>
      </c>
      <c r="D81" s="17" t="s">
        <v>277</v>
      </c>
      <c r="E81" s="17" t="s">
        <v>278</v>
      </c>
      <c r="F81" s="6">
        <v>1</v>
      </c>
      <c r="G81" s="18" t="s">
        <v>282</v>
      </c>
      <c r="H81" s="11">
        <f>G81*0.4</f>
        <v>32.568000000000005</v>
      </c>
      <c r="I81" s="15">
        <f>VLOOKUP(C81:C335,'[1]Sheet1'!$C$4:$G$258,5,FALSE)</f>
        <v>79</v>
      </c>
      <c r="J81" s="15">
        <f>I81*0.6</f>
        <v>47.4</v>
      </c>
      <c r="K81" s="11">
        <f>H81+J81</f>
        <v>79.968</v>
      </c>
      <c r="L81" s="16" t="s">
        <v>56</v>
      </c>
      <c r="M81" s="6"/>
    </row>
    <row r="82" spans="1:13" ht="31.5" customHeight="1">
      <c r="A82" s="6">
        <v>80</v>
      </c>
      <c r="B82" s="17" t="s">
        <v>283</v>
      </c>
      <c r="C82" s="17" t="s">
        <v>284</v>
      </c>
      <c r="D82" s="17" t="s">
        <v>277</v>
      </c>
      <c r="E82" s="17" t="s">
        <v>278</v>
      </c>
      <c r="F82" s="6">
        <v>1</v>
      </c>
      <c r="G82" s="18" t="s">
        <v>285</v>
      </c>
      <c r="H82" s="11">
        <f>G82*0.4</f>
        <v>31.152</v>
      </c>
      <c r="I82" s="15">
        <f>VLOOKUP(C82:C336,'[1]Sheet1'!$C$4:$G$258,5,FALSE)</f>
        <v>78.33</v>
      </c>
      <c r="J82" s="15">
        <f>I82*0.6</f>
        <v>46.998</v>
      </c>
      <c r="K82" s="11">
        <f>H82+J82</f>
        <v>78.15</v>
      </c>
      <c r="L82" s="16" t="s">
        <v>60</v>
      </c>
      <c r="M82" s="6"/>
    </row>
    <row r="83" spans="1:13" ht="31.5" customHeight="1">
      <c r="A83" s="6">
        <v>81</v>
      </c>
      <c r="B83" s="17" t="s">
        <v>286</v>
      </c>
      <c r="C83" s="17" t="s">
        <v>287</v>
      </c>
      <c r="D83" s="17" t="s">
        <v>277</v>
      </c>
      <c r="E83" s="17" t="s">
        <v>278</v>
      </c>
      <c r="F83" s="6">
        <v>1</v>
      </c>
      <c r="G83" s="18" t="s">
        <v>288</v>
      </c>
      <c r="H83" s="11">
        <f>G83*0.4</f>
        <v>31.02</v>
      </c>
      <c r="I83" s="15">
        <f>VLOOKUP(C83:C337,'[1]Sheet1'!$C$4:$G$258,5,FALSE)</f>
        <v>77.5</v>
      </c>
      <c r="J83" s="15">
        <f>I83*0.6</f>
        <v>46.5</v>
      </c>
      <c r="K83" s="11">
        <f>H83+J83</f>
        <v>77.52</v>
      </c>
      <c r="L83" s="16" t="s">
        <v>64</v>
      </c>
      <c r="M83" s="6"/>
    </row>
    <row r="84" spans="1:13" ht="31.5" customHeight="1">
      <c r="A84" s="6">
        <v>82</v>
      </c>
      <c r="B84" s="17" t="s">
        <v>289</v>
      </c>
      <c r="C84" s="17" t="s">
        <v>290</v>
      </c>
      <c r="D84" s="17" t="s">
        <v>277</v>
      </c>
      <c r="E84" s="17" t="s">
        <v>278</v>
      </c>
      <c r="F84" s="6">
        <v>1</v>
      </c>
      <c r="G84" s="18" t="s">
        <v>291</v>
      </c>
      <c r="H84" s="11">
        <f>G84*0.4</f>
        <v>30.62</v>
      </c>
      <c r="I84" s="15" t="str">
        <f>VLOOKUP(C84:C338,'[1]Sheet1'!$C$4:$G$258,5,FALSE)</f>
        <v>缺考</v>
      </c>
      <c r="J84" s="15" t="s">
        <v>68</v>
      </c>
      <c r="K84" s="11">
        <v>30.62</v>
      </c>
      <c r="L84" s="16"/>
      <c r="M84" s="6"/>
    </row>
    <row r="85" spans="1:13" ht="31.5" customHeight="1">
      <c r="A85" s="6">
        <v>83</v>
      </c>
      <c r="B85" s="17" t="s">
        <v>292</v>
      </c>
      <c r="C85" s="17" t="s">
        <v>293</v>
      </c>
      <c r="D85" s="17" t="s">
        <v>277</v>
      </c>
      <c r="E85" s="17" t="s">
        <v>294</v>
      </c>
      <c r="F85" s="6">
        <v>1</v>
      </c>
      <c r="G85" s="18" t="s">
        <v>295</v>
      </c>
      <c r="H85" s="11">
        <f>G85*0.4</f>
        <v>32.216</v>
      </c>
      <c r="I85" s="15">
        <f>VLOOKUP(C85:C339,'[1]Sheet1'!$C$4:$G$258,5,FALSE)</f>
        <v>81.17</v>
      </c>
      <c r="J85" s="15">
        <f>I85*0.6</f>
        <v>48.702</v>
      </c>
      <c r="K85" s="11">
        <f>H85+J85</f>
        <v>80.918</v>
      </c>
      <c r="L85" s="16" t="s">
        <v>52</v>
      </c>
      <c r="M85" s="6" t="s">
        <v>19</v>
      </c>
    </row>
    <row r="86" spans="1:13" ht="31.5" customHeight="1">
      <c r="A86" s="6">
        <v>84</v>
      </c>
      <c r="B86" s="17" t="s">
        <v>296</v>
      </c>
      <c r="C86" s="17" t="s">
        <v>297</v>
      </c>
      <c r="D86" s="17" t="s">
        <v>277</v>
      </c>
      <c r="E86" s="17" t="s">
        <v>294</v>
      </c>
      <c r="F86" s="6">
        <v>1</v>
      </c>
      <c r="G86" s="18" t="s">
        <v>298</v>
      </c>
      <c r="H86" s="11">
        <f>G86*0.4</f>
        <v>30.104000000000003</v>
      </c>
      <c r="I86" s="15">
        <f>VLOOKUP(C86:C340,'[1]Sheet1'!$C$4:$G$258,5,FALSE)</f>
        <v>80.67</v>
      </c>
      <c r="J86" s="15">
        <f>I86*0.6</f>
        <v>48.402</v>
      </c>
      <c r="K86" s="11">
        <f>H86+J86</f>
        <v>78.506</v>
      </c>
      <c r="L86" s="16" t="s">
        <v>56</v>
      </c>
      <c r="M86" s="6"/>
    </row>
    <row r="87" spans="1:13" ht="31.5" customHeight="1">
      <c r="A87" s="6">
        <v>85</v>
      </c>
      <c r="B87" s="17" t="s">
        <v>299</v>
      </c>
      <c r="C87" s="17" t="s">
        <v>300</v>
      </c>
      <c r="D87" s="17" t="s">
        <v>277</v>
      </c>
      <c r="E87" s="17" t="s">
        <v>294</v>
      </c>
      <c r="F87" s="6">
        <v>1</v>
      </c>
      <c r="G87" s="18" t="s">
        <v>301</v>
      </c>
      <c r="H87" s="11">
        <f>G87*0.4</f>
        <v>29.568</v>
      </c>
      <c r="I87" s="15">
        <f>VLOOKUP(C87:C341,'[1]Sheet1'!$C$4:$G$258,5,FALSE)</f>
        <v>78</v>
      </c>
      <c r="J87" s="15">
        <f>I87*0.6</f>
        <v>46.8</v>
      </c>
      <c r="K87" s="11">
        <f>H87+J87</f>
        <v>76.368</v>
      </c>
      <c r="L87" s="16" t="s">
        <v>60</v>
      </c>
      <c r="M87" s="6"/>
    </row>
    <row r="88" spans="1:13" ht="31.5" customHeight="1">
      <c r="A88" s="6">
        <v>86</v>
      </c>
      <c r="B88" s="17" t="s">
        <v>302</v>
      </c>
      <c r="C88" s="17" t="s">
        <v>303</v>
      </c>
      <c r="D88" s="17" t="s">
        <v>277</v>
      </c>
      <c r="E88" s="17" t="s">
        <v>294</v>
      </c>
      <c r="F88" s="6">
        <v>1</v>
      </c>
      <c r="G88" s="18" t="s">
        <v>304</v>
      </c>
      <c r="H88" s="11">
        <f>G88*0.4</f>
        <v>30.04</v>
      </c>
      <c r="I88" s="15">
        <f>VLOOKUP(C88:C342,'[1]Sheet1'!$C$4:$G$258,5,FALSE)</f>
        <v>60</v>
      </c>
      <c r="J88" s="15">
        <f>I88*0.6</f>
        <v>36</v>
      </c>
      <c r="K88" s="11">
        <f>H88+J88</f>
        <v>66.03999999999999</v>
      </c>
      <c r="L88" s="16" t="s">
        <v>64</v>
      </c>
      <c r="M88" s="6"/>
    </row>
    <row r="89" spans="1:13" ht="31.5" customHeight="1">
      <c r="A89" s="6">
        <v>87</v>
      </c>
      <c r="B89" s="17" t="s">
        <v>305</v>
      </c>
      <c r="C89" s="17" t="s">
        <v>306</v>
      </c>
      <c r="D89" s="17" t="s">
        <v>277</v>
      </c>
      <c r="E89" s="17" t="s">
        <v>294</v>
      </c>
      <c r="F89" s="6">
        <v>1</v>
      </c>
      <c r="G89" s="18" t="s">
        <v>307</v>
      </c>
      <c r="H89" s="11">
        <f>G89*0.4</f>
        <v>29.695999999999998</v>
      </c>
      <c r="I89" s="15" t="str">
        <f>VLOOKUP(C89:C343,'[1]Sheet1'!$C$4:$G$258,5,FALSE)</f>
        <v>缺考</v>
      </c>
      <c r="J89" s="15" t="s">
        <v>68</v>
      </c>
      <c r="K89" s="11">
        <v>29.7</v>
      </c>
      <c r="L89" s="16"/>
      <c r="M89" s="6"/>
    </row>
    <row r="90" spans="1:13" ht="31.5" customHeight="1">
      <c r="A90" s="6">
        <v>88</v>
      </c>
      <c r="B90" s="17" t="s">
        <v>308</v>
      </c>
      <c r="C90" s="17" t="s">
        <v>309</v>
      </c>
      <c r="D90" s="17" t="s">
        <v>277</v>
      </c>
      <c r="E90" s="17" t="s">
        <v>310</v>
      </c>
      <c r="F90" s="6">
        <v>1</v>
      </c>
      <c r="G90" s="18" t="s">
        <v>311</v>
      </c>
      <c r="H90" s="11">
        <f>G90*0.4</f>
        <v>33.78</v>
      </c>
      <c r="I90" s="15">
        <f>VLOOKUP(C90:C344,'[1]Sheet1'!$C$4:$G$258,5,FALSE)</f>
        <v>88.07</v>
      </c>
      <c r="J90" s="15">
        <f>I90*0.6</f>
        <v>52.84199999999999</v>
      </c>
      <c r="K90" s="11">
        <f>H90+J90</f>
        <v>86.62199999999999</v>
      </c>
      <c r="L90" s="16" t="s">
        <v>52</v>
      </c>
      <c r="M90" s="6" t="s">
        <v>19</v>
      </c>
    </row>
    <row r="91" spans="1:13" ht="31.5" customHeight="1">
      <c r="A91" s="6">
        <v>89</v>
      </c>
      <c r="B91" s="17" t="s">
        <v>312</v>
      </c>
      <c r="C91" s="17" t="s">
        <v>313</v>
      </c>
      <c r="D91" s="17" t="s">
        <v>277</v>
      </c>
      <c r="E91" s="17" t="s">
        <v>310</v>
      </c>
      <c r="F91" s="6">
        <v>1</v>
      </c>
      <c r="G91" s="18" t="s">
        <v>314</v>
      </c>
      <c r="H91" s="11">
        <f>G91*0.4</f>
        <v>33.108</v>
      </c>
      <c r="I91" s="15">
        <f>VLOOKUP(C91:C345,'[1]Sheet1'!$C$4:$G$258,5,FALSE)</f>
        <v>85.67</v>
      </c>
      <c r="J91" s="15">
        <f>I91*0.6</f>
        <v>51.402</v>
      </c>
      <c r="K91" s="11">
        <f>H91+J91</f>
        <v>84.50999999999999</v>
      </c>
      <c r="L91" s="16" t="s">
        <v>56</v>
      </c>
      <c r="M91" s="6"/>
    </row>
    <row r="92" spans="1:13" ht="31.5" customHeight="1">
      <c r="A92" s="6">
        <v>90</v>
      </c>
      <c r="B92" s="17" t="s">
        <v>315</v>
      </c>
      <c r="C92" s="17" t="s">
        <v>316</v>
      </c>
      <c r="D92" s="17" t="s">
        <v>277</v>
      </c>
      <c r="E92" s="17" t="s">
        <v>310</v>
      </c>
      <c r="F92" s="6">
        <v>1</v>
      </c>
      <c r="G92" s="18" t="s">
        <v>317</v>
      </c>
      <c r="H92" s="11">
        <f>G92*0.4</f>
        <v>29.82</v>
      </c>
      <c r="I92" s="15">
        <f>VLOOKUP(C92:C346,'[1]Sheet1'!$C$4:$G$258,5,FALSE)</f>
        <v>72.93</v>
      </c>
      <c r="J92" s="15">
        <f>I92*0.6</f>
        <v>43.758</v>
      </c>
      <c r="K92" s="11">
        <f>H92+J92</f>
        <v>73.578</v>
      </c>
      <c r="L92" s="16" t="s">
        <v>60</v>
      </c>
      <c r="M92" s="6"/>
    </row>
    <row r="93" spans="1:13" ht="31.5" customHeight="1">
      <c r="A93" s="6">
        <v>91</v>
      </c>
      <c r="B93" s="17" t="s">
        <v>318</v>
      </c>
      <c r="C93" s="17" t="s">
        <v>319</v>
      </c>
      <c r="D93" s="17" t="s">
        <v>277</v>
      </c>
      <c r="E93" s="17" t="s">
        <v>310</v>
      </c>
      <c r="F93" s="6">
        <v>1</v>
      </c>
      <c r="G93" s="18" t="s">
        <v>320</v>
      </c>
      <c r="H93" s="11">
        <f>G93*0.4</f>
        <v>29.896</v>
      </c>
      <c r="I93" s="15">
        <f>VLOOKUP(C93:C347,'[1]Sheet1'!$C$4:$G$258,5,FALSE)</f>
        <v>65.07</v>
      </c>
      <c r="J93" s="15">
        <f>I93*0.6</f>
        <v>39.041999999999994</v>
      </c>
      <c r="K93" s="11">
        <f>H93+J93</f>
        <v>68.93799999999999</v>
      </c>
      <c r="L93" s="16" t="s">
        <v>64</v>
      </c>
      <c r="M93" s="6"/>
    </row>
    <row r="94" spans="1:13" ht="31.5" customHeight="1">
      <c r="A94" s="6">
        <v>92</v>
      </c>
      <c r="B94" s="17" t="s">
        <v>321</v>
      </c>
      <c r="C94" s="17" t="s">
        <v>322</v>
      </c>
      <c r="D94" s="17" t="s">
        <v>277</v>
      </c>
      <c r="E94" s="17" t="s">
        <v>310</v>
      </c>
      <c r="F94" s="6">
        <v>1</v>
      </c>
      <c r="G94" s="18" t="s">
        <v>298</v>
      </c>
      <c r="H94" s="11">
        <f>G94*0.4</f>
        <v>30.104000000000003</v>
      </c>
      <c r="I94" s="15" t="str">
        <f>VLOOKUP(C94:C348,'[1]Sheet1'!$C$4:$G$258,5,FALSE)</f>
        <v>缺考</v>
      </c>
      <c r="J94" s="15" t="s">
        <v>68</v>
      </c>
      <c r="K94" s="11">
        <v>30.1</v>
      </c>
      <c r="L94" s="16"/>
      <c r="M94" s="6"/>
    </row>
    <row r="95" spans="1:13" ht="31.5" customHeight="1">
      <c r="A95" s="6">
        <v>93</v>
      </c>
      <c r="B95" s="17" t="s">
        <v>323</v>
      </c>
      <c r="C95" s="17" t="s">
        <v>324</v>
      </c>
      <c r="D95" s="17" t="s">
        <v>325</v>
      </c>
      <c r="E95" s="17" t="s">
        <v>326</v>
      </c>
      <c r="F95" s="6">
        <v>8</v>
      </c>
      <c r="G95" s="18" t="s">
        <v>327</v>
      </c>
      <c r="H95" s="11">
        <f>G95*0.4</f>
        <v>30.148000000000003</v>
      </c>
      <c r="I95" s="15">
        <f>VLOOKUP(C95:C349,'[1]Sheet1'!$C$4:$G$258,5,FALSE)</f>
        <v>91.66</v>
      </c>
      <c r="J95" s="15">
        <f>I95*0.6</f>
        <v>54.995999999999995</v>
      </c>
      <c r="K95" s="11">
        <v>85.15</v>
      </c>
      <c r="L95" s="16" t="s">
        <v>52</v>
      </c>
      <c r="M95" s="6" t="s">
        <v>19</v>
      </c>
    </row>
    <row r="96" spans="1:13" ht="31.5" customHeight="1">
      <c r="A96" s="6">
        <v>94</v>
      </c>
      <c r="B96" s="17" t="s">
        <v>328</v>
      </c>
      <c r="C96" s="17" t="s">
        <v>329</v>
      </c>
      <c r="D96" s="17" t="s">
        <v>325</v>
      </c>
      <c r="E96" s="17" t="s">
        <v>326</v>
      </c>
      <c r="F96" s="6">
        <v>8</v>
      </c>
      <c r="G96" s="18" t="s">
        <v>330</v>
      </c>
      <c r="H96" s="11">
        <f>G96*0.4</f>
        <v>30.436000000000003</v>
      </c>
      <c r="I96" s="15">
        <f>VLOOKUP(C96:C350,'[1]Sheet1'!$C$4:$G$258,5,FALSE)</f>
        <v>90.66</v>
      </c>
      <c r="J96" s="15">
        <f>I96*0.6</f>
        <v>54.395999999999994</v>
      </c>
      <c r="K96" s="11">
        <f>H96+J96</f>
        <v>84.832</v>
      </c>
      <c r="L96" s="16" t="s">
        <v>56</v>
      </c>
      <c r="M96" s="6" t="s">
        <v>19</v>
      </c>
    </row>
    <row r="97" spans="1:13" ht="31.5" customHeight="1">
      <c r="A97" s="6">
        <v>95</v>
      </c>
      <c r="B97" s="17" t="s">
        <v>331</v>
      </c>
      <c r="C97" s="17" t="s">
        <v>332</v>
      </c>
      <c r="D97" s="17" t="s">
        <v>325</v>
      </c>
      <c r="E97" s="17" t="s">
        <v>326</v>
      </c>
      <c r="F97" s="6">
        <v>8</v>
      </c>
      <c r="G97" s="18" t="s">
        <v>333</v>
      </c>
      <c r="H97" s="11">
        <f>G97*0.4</f>
        <v>29.183999999999997</v>
      </c>
      <c r="I97" s="15">
        <f>VLOOKUP(C97:C351,'[1]Sheet1'!$C$4:$G$258,5,FALSE)</f>
        <v>92.33</v>
      </c>
      <c r="J97" s="15">
        <f>I97*0.6</f>
        <v>55.397999999999996</v>
      </c>
      <c r="K97" s="11">
        <f>H97+J97</f>
        <v>84.582</v>
      </c>
      <c r="L97" s="16" t="s">
        <v>60</v>
      </c>
      <c r="M97" s="6" t="s">
        <v>19</v>
      </c>
    </row>
    <row r="98" spans="1:13" ht="31.5" customHeight="1">
      <c r="A98" s="6">
        <v>96</v>
      </c>
      <c r="B98" s="17" t="s">
        <v>334</v>
      </c>
      <c r="C98" s="17" t="s">
        <v>335</v>
      </c>
      <c r="D98" s="17" t="s">
        <v>325</v>
      </c>
      <c r="E98" s="17" t="s">
        <v>326</v>
      </c>
      <c r="F98" s="6">
        <v>8</v>
      </c>
      <c r="G98" s="18" t="s">
        <v>336</v>
      </c>
      <c r="H98" s="11">
        <f>G98*0.4</f>
        <v>30.856</v>
      </c>
      <c r="I98" s="15">
        <f>VLOOKUP(C98:C352,'[1]Sheet1'!$C$4:$G$258,5,FALSE)</f>
        <v>88.66</v>
      </c>
      <c r="J98" s="15">
        <f>I98*0.6</f>
        <v>53.196</v>
      </c>
      <c r="K98" s="11">
        <f>H98+J98</f>
        <v>84.05199999999999</v>
      </c>
      <c r="L98" s="16" t="s">
        <v>64</v>
      </c>
      <c r="M98" s="6" t="s">
        <v>19</v>
      </c>
    </row>
    <row r="99" spans="1:13" ht="31.5" customHeight="1">
      <c r="A99" s="6">
        <v>97</v>
      </c>
      <c r="B99" s="17" t="s">
        <v>337</v>
      </c>
      <c r="C99" s="17" t="s">
        <v>338</v>
      </c>
      <c r="D99" s="17" t="s">
        <v>325</v>
      </c>
      <c r="E99" s="17" t="s">
        <v>326</v>
      </c>
      <c r="F99" s="6">
        <v>8</v>
      </c>
      <c r="G99" s="18" t="s">
        <v>339</v>
      </c>
      <c r="H99" s="11">
        <f>G99*0.4</f>
        <v>30.016000000000005</v>
      </c>
      <c r="I99" s="15">
        <f>VLOOKUP(C99:C353,'[1]Sheet1'!$C$4:$G$258,5,FALSE)</f>
        <v>87</v>
      </c>
      <c r="J99" s="15">
        <f>I99*0.6</f>
        <v>52.199999999999996</v>
      </c>
      <c r="K99" s="11">
        <f>H99+J99</f>
        <v>82.21600000000001</v>
      </c>
      <c r="L99" s="16" t="s">
        <v>85</v>
      </c>
      <c r="M99" s="6" t="s">
        <v>19</v>
      </c>
    </row>
    <row r="100" spans="1:13" ht="31.5" customHeight="1">
      <c r="A100" s="6">
        <v>98</v>
      </c>
      <c r="B100" s="17" t="s">
        <v>340</v>
      </c>
      <c r="C100" s="17" t="s">
        <v>341</v>
      </c>
      <c r="D100" s="17" t="s">
        <v>325</v>
      </c>
      <c r="E100" s="17" t="s">
        <v>326</v>
      </c>
      <c r="F100" s="6">
        <v>8</v>
      </c>
      <c r="G100" s="18" t="s">
        <v>342</v>
      </c>
      <c r="H100" s="11">
        <f>G100*0.4</f>
        <v>30.272000000000006</v>
      </c>
      <c r="I100" s="15">
        <f>VLOOKUP(C100:C354,'[1]Sheet1'!$C$4:$G$258,5,FALSE)</f>
        <v>85.33</v>
      </c>
      <c r="J100" s="15">
        <f>I100*0.6</f>
        <v>51.198</v>
      </c>
      <c r="K100" s="11">
        <f>H100+J100</f>
        <v>81.47</v>
      </c>
      <c r="L100" s="16" t="s">
        <v>89</v>
      </c>
      <c r="M100" s="6" t="s">
        <v>19</v>
      </c>
    </row>
    <row r="101" spans="1:13" ht="31.5" customHeight="1">
      <c r="A101" s="6">
        <v>99</v>
      </c>
      <c r="B101" s="17" t="s">
        <v>343</v>
      </c>
      <c r="C101" s="17" t="s">
        <v>344</v>
      </c>
      <c r="D101" s="17" t="s">
        <v>325</v>
      </c>
      <c r="E101" s="17" t="s">
        <v>326</v>
      </c>
      <c r="F101" s="6">
        <v>8</v>
      </c>
      <c r="G101" s="18" t="s">
        <v>345</v>
      </c>
      <c r="H101" s="11">
        <f>G101*0.4</f>
        <v>28.844</v>
      </c>
      <c r="I101" s="15">
        <f>VLOOKUP(C101:C355,'[1]Sheet1'!$C$4:$G$258,5,FALSE)</f>
        <v>87.66</v>
      </c>
      <c r="J101" s="15">
        <f>I101*0.6</f>
        <v>52.596</v>
      </c>
      <c r="K101" s="11">
        <f>H101+J101</f>
        <v>81.44</v>
      </c>
      <c r="L101" s="16" t="s">
        <v>92</v>
      </c>
      <c r="M101" s="6" t="s">
        <v>19</v>
      </c>
    </row>
    <row r="102" spans="1:13" ht="31.5" customHeight="1">
      <c r="A102" s="6">
        <v>100</v>
      </c>
      <c r="B102" s="17" t="s">
        <v>346</v>
      </c>
      <c r="C102" s="17" t="s">
        <v>347</v>
      </c>
      <c r="D102" s="17" t="s">
        <v>325</v>
      </c>
      <c r="E102" s="17" t="s">
        <v>326</v>
      </c>
      <c r="F102" s="6">
        <v>8</v>
      </c>
      <c r="G102" s="18" t="s">
        <v>348</v>
      </c>
      <c r="H102" s="11">
        <f>G102*0.4</f>
        <v>29.416000000000004</v>
      </c>
      <c r="I102" s="15">
        <f>VLOOKUP(C102:C356,'[1]Sheet1'!$C$4:$G$258,5,FALSE)</f>
        <v>86.66</v>
      </c>
      <c r="J102" s="15">
        <f>I102*0.6</f>
        <v>51.995999999999995</v>
      </c>
      <c r="K102" s="11">
        <f>H102+J102</f>
        <v>81.412</v>
      </c>
      <c r="L102" s="16" t="s">
        <v>96</v>
      </c>
      <c r="M102" s="6" t="s">
        <v>19</v>
      </c>
    </row>
    <row r="103" spans="1:13" ht="31.5" customHeight="1">
      <c r="A103" s="6">
        <v>101</v>
      </c>
      <c r="B103" s="17" t="s">
        <v>349</v>
      </c>
      <c r="C103" s="17" t="s">
        <v>350</v>
      </c>
      <c r="D103" s="17" t="s">
        <v>325</v>
      </c>
      <c r="E103" s="17" t="s">
        <v>326</v>
      </c>
      <c r="F103" s="6">
        <v>8</v>
      </c>
      <c r="G103" s="18" t="s">
        <v>351</v>
      </c>
      <c r="H103" s="11">
        <f>G103*0.4</f>
        <v>28.480000000000004</v>
      </c>
      <c r="I103" s="15">
        <f>VLOOKUP(C103:C357,'[1]Sheet1'!$C$4:$G$258,5,FALSE)</f>
        <v>87.66</v>
      </c>
      <c r="J103" s="15">
        <f>I103*0.6</f>
        <v>52.596</v>
      </c>
      <c r="K103" s="11">
        <f>H103+J103</f>
        <v>81.076</v>
      </c>
      <c r="L103" s="16" t="s">
        <v>209</v>
      </c>
      <c r="M103" s="6"/>
    </row>
    <row r="104" spans="1:13" ht="31.5" customHeight="1">
      <c r="A104" s="6">
        <v>102</v>
      </c>
      <c r="B104" s="17" t="s">
        <v>352</v>
      </c>
      <c r="C104" s="17" t="s">
        <v>353</v>
      </c>
      <c r="D104" s="17" t="s">
        <v>325</v>
      </c>
      <c r="E104" s="17" t="s">
        <v>326</v>
      </c>
      <c r="F104" s="6">
        <v>8</v>
      </c>
      <c r="G104" s="18" t="s">
        <v>354</v>
      </c>
      <c r="H104" s="11">
        <f>G104*0.4</f>
        <v>29.868000000000002</v>
      </c>
      <c r="I104" s="15">
        <f>VLOOKUP(C104:C358,'[1]Sheet1'!$C$4:$G$258,5,FALSE)</f>
        <v>85.33</v>
      </c>
      <c r="J104" s="15">
        <f>I104*0.6</f>
        <v>51.198</v>
      </c>
      <c r="K104" s="11">
        <f>H104+J104</f>
        <v>81.066</v>
      </c>
      <c r="L104" s="16" t="s">
        <v>355</v>
      </c>
      <c r="M104" s="6"/>
    </row>
    <row r="105" spans="1:13" ht="31.5" customHeight="1">
      <c r="A105" s="6">
        <v>103</v>
      </c>
      <c r="B105" s="17" t="s">
        <v>356</v>
      </c>
      <c r="C105" s="17" t="s">
        <v>357</v>
      </c>
      <c r="D105" s="17" t="s">
        <v>325</v>
      </c>
      <c r="E105" s="17" t="s">
        <v>326</v>
      </c>
      <c r="F105" s="6">
        <v>8</v>
      </c>
      <c r="G105" s="18" t="s">
        <v>358</v>
      </c>
      <c r="H105" s="11">
        <f>G105*0.4</f>
        <v>28.468000000000004</v>
      </c>
      <c r="I105" s="15">
        <f>VLOOKUP(C105:C359,'[1]Sheet1'!$C$4:$G$258,5,FALSE)</f>
        <v>87.66</v>
      </c>
      <c r="J105" s="15">
        <f>I105*0.6</f>
        <v>52.596</v>
      </c>
      <c r="K105" s="11">
        <f>H105+J105</f>
        <v>81.064</v>
      </c>
      <c r="L105" s="16" t="s">
        <v>359</v>
      </c>
      <c r="M105" s="6"/>
    </row>
    <row r="106" spans="1:13" ht="31.5" customHeight="1">
      <c r="A106" s="6">
        <v>104</v>
      </c>
      <c r="B106" s="17" t="s">
        <v>360</v>
      </c>
      <c r="C106" s="17" t="s">
        <v>361</v>
      </c>
      <c r="D106" s="17" t="s">
        <v>325</v>
      </c>
      <c r="E106" s="17" t="s">
        <v>326</v>
      </c>
      <c r="F106" s="6">
        <v>8</v>
      </c>
      <c r="G106" s="18" t="s">
        <v>362</v>
      </c>
      <c r="H106" s="11">
        <f>G106*0.4</f>
        <v>31.444000000000003</v>
      </c>
      <c r="I106" s="15">
        <f>VLOOKUP(C106:C360,'[1]Sheet1'!$C$4:$G$258,5,FALSE)</f>
        <v>81.66</v>
      </c>
      <c r="J106" s="15">
        <f>I106*0.6</f>
        <v>48.995999999999995</v>
      </c>
      <c r="K106" s="11">
        <f>H106+J106</f>
        <v>80.44</v>
      </c>
      <c r="L106" s="16" t="s">
        <v>363</v>
      </c>
      <c r="M106" s="6"/>
    </row>
    <row r="107" spans="1:13" ht="31.5" customHeight="1">
      <c r="A107" s="6">
        <v>105</v>
      </c>
      <c r="B107" s="17" t="s">
        <v>364</v>
      </c>
      <c r="C107" s="17" t="s">
        <v>365</v>
      </c>
      <c r="D107" s="17" t="s">
        <v>325</v>
      </c>
      <c r="E107" s="17" t="s">
        <v>326</v>
      </c>
      <c r="F107" s="6">
        <v>8</v>
      </c>
      <c r="G107" s="18" t="s">
        <v>366</v>
      </c>
      <c r="H107" s="11">
        <f>G107*0.4</f>
        <v>29.6</v>
      </c>
      <c r="I107" s="15">
        <f>VLOOKUP(C107:C361,'[1]Sheet1'!$C$4:$G$258,5,FALSE)</f>
        <v>84.66</v>
      </c>
      <c r="J107" s="15">
        <f>I107*0.6</f>
        <v>50.796</v>
      </c>
      <c r="K107" s="11">
        <f>H107+J107</f>
        <v>80.396</v>
      </c>
      <c r="L107" s="16" t="s">
        <v>367</v>
      </c>
      <c r="M107" s="6"/>
    </row>
    <row r="108" spans="1:13" ht="31.5" customHeight="1">
      <c r="A108" s="6">
        <v>106</v>
      </c>
      <c r="B108" s="17" t="s">
        <v>368</v>
      </c>
      <c r="C108" s="17" t="s">
        <v>369</v>
      </c>
      <c r="D108" s="17" t="s">
        <v>325</v>
      </c>
      <c r="E108" s="17" t="s">
        <v>326</v>
      </c>
      <c r="F108" s="6">
        <v>8</v>
      </c>
      <c r="G108" s="18" t="s">
        <v>370</v>
      </c>
      <c r="H108" s="11">
        <f>G108*0.4</f>
        <v>28.28</v>
      </c>
      <c r="I108" s="15">
        <f>VLOOKUP(C108:C362,'[1]Sheet1'!$C$4:$G$258,5,FALSE)</f>
        <v>86.66</v>
      </c>
      <c r="J108" s="15">
        <f>I108*0.6</f>
        <v>51.995999999999995</v>
      </c>
      <c r="K108" s="11">
        <f>H108+J108</f>
        <v>80.276</v>
      </c>
      <c r="L108" s="16" t="s">
        <v>371</v>
      </c>
      <c r="M108" s="6"/>
    </row>
    <row r="109" spans="1:13" ht="31.5" customHeight="1">
      <c r="A109" s="6">
        <v>107</v>
      </c>
      <c r="B109" s="17" t="s">
        <v>372</v>
      </c>
      <c r="C109" s="17" t="s">
        <v>373</v>
      </c>
      <c r="D109" s="17" t="s">
        <v>325</v>
      </c>
      <c r="E109" s="17" t="s">
        <v>326</v>
      </c>
      <c r="F109" s="6">
        <v>8</v>
      </c>
      <c r="G109" s="18" t="s">
        <v>374</v>
      </c>
      <c r="H109" s="11">
        <f>G109*0.4</f>
        <v>33.604000000000006</v>
      </c>
      <c r="I109" s="15">
        <f>VLOOKUP(C109:C363,'[1]Sheet1'!$C$4:$G$258,5,FALSE)</f>
        <v>77.66</v>
      </c>
      <c r="J109" s="15">
        <f>I109*0.6</f>
        <v>46.596</v>
      </c>
      <c r="K109" s="11">
        <f>H109+J109</f>
        <v>80.2</v>
      </c>
      <c r="L109" s="16" t="s">
        <v>375</v>
      </c>
      <c r="M109" s="6"/>
    </row>
    <row r="110" spans="1:13" ht="31.5" customHeight="1">
      <c r="A110" s="6">
        <v>108</v>
      </c>
      <c r="B110" s="17" t="s">
        <v>376</v>
      </c>
      <c r="C110" s="17" t="s">
        <v>377</v>
      </c>
      <c r="D110" s="17" t="s">
        <v>325</v>
      </c>
      <c r="E110" s="17" t="s">
        <v>326</v>
      </c>
      <c r="F110" s="6">
        <v>8</v>
      </c>
      <c r="G110" s="18" t="s">
        <v>378</v>
      </c>
      <c r="H110" s="11">
        <f>G110*0.4</f>
        <v>29.268</v>
      </c>
      <c r="I110" s="15">
        <f>VLOOKUP(C110:C364,'[1]Sheet1'!$C$4:$G$258,5,FALSE)</f>
        <v>84.66</v>
      </c>
      <c r="J110" s="15">
        <f>I110*0.6</f>
        <v>50.796</v>
      </c>
      <c r="K110" s="11">
        <f>H110+J110</f>
        <v>80.064</v>
      </c>
      <c r="L110" s="16" t="s">
        <v>379</v>
      </c>
      <c r="M110" s="6"/>
    </row>
    <row r="111" spans="1:13" ht="31.5" customHeight="1">
      <c r="A111" s="6">
        <v>109</v>
      </c>
      <c r="B111" s="17" t="s">
        <v>380</v>
      </c>
      <c r="C111" s="17" t="s">
        <v>381</v>
      </c>
      <c r="D111" s="17" t="s">
        <v>325</v>
      </c>
      <c r="E111" s="17" t="s">
        <v>326</v>
      </c>
      <c r="F111" s="6">
        <v>8</v>
      </c>
      <c r="G111" s="18" t="s">
        <v>330</v>
      </c>
      <c r="H111" s="11">
        <f>G111*0.4</f>
        <v>30.436000000000003</v>
      </c>
      <c r="I111" s="15">
        <f>VLOOKUP(C111:C365,'[1]Sheet1'!$C$4:$G$258,5,FALSE)</f>
        <v>82.66</v>
      </c>
      <c r="J111" s="15">
        <f>I111*0.6</f>
        <v>49.596</v>
      </c>
      <c r="K111" s="11">
        <f>H111+J111</f>
        <v>80.032</v>
      </c>
      <c r="L111" s="16" t="s">
        <v>382</v>
      </c>
      <c r="M111" s="6"/>
    </row>
    <row r="112" spans="1:13" ht="31.5" customHeight="1">
      <c r="A112" s="6">
        <v>110</v>
      </c>
      <c r="B112" s="17" t="s">
        <v>383</v>
      </c>
      <c r="C112" s="17" t="s">
        <v>384</v>
      </c>
      <c r="D112" s="17" t="s">
        <v>325</v>
      </c>
      <c r="E112" s="17" t="s">
        <v>326</v>
      </c>
      <c r="F112" s="6">
        <v>8</v>
      </c>
      <c r="G112" s="18" t="s">
        <v>385</v>
      </c>
      <c r="H112" s="11">
        <f>G112*0.4</f>
        <v>30.388</v>
      </c>
      <c r="I112" s="15">
        <f>VLOOKUP(C112:C366,'[1]Sheet1'!$C$4:$G$258,5,FALSE)</f>
        <v>82.33</v>
      </c>
      <c r="J112" s="15">
        <f>I112*0.6</f>
        <v>49.397999999999996</v>
      </c>
      <c r="K112" s="11">
        <f>H112+J112</f>
        <v>79.786</v>
      </c>
      <c r="L112" s="16" t="s">
        <v>386</v>
      </c>
      <c r="M112" s="6"/>
    </row>
    <row r="113" spans="1:13" ht="31.5" customHeight="1">
      <c r="A113" s="6">
        <v>111</v>
      </c>
      <c r="B113" s="17" t="s">
        <v>387</v>
      </c>
      <c r="C113" s="17" t="s">
        <v>388</v>
      </c>
      <c r="D113" s="17" t="s">
        <v>325</v>
      </c>
      <c r="E113" s="17" t="s">
        <v>326</v>
      </c>
      <c r="F113" s="6">
        <v>8</v>
      </c>
      <c r="G113" s="18" t="s">
        <v>389</v>
      </c>
      <c r="H113" s="11">
        <f>G113*0.4</f>
        <v>30.092000000000002</v>
      </c>
      <c r="I113" s="15">
        <f>VLOOKUP(C113:C367,'[1]Sheet1'!$C$4:$G$258,5,FALSE)</f>
        <v>82.66</v>
      </c>
      <c r="J113" s="15">
        <f>I113*0.6</f>
        <v>49.596</v>
      </c>
      <c r="K113" s="11">
        <f>H113+J113</f>
        <v>79.688</v>
      </c>
      <c r="L113" s="16" t="s">
        <v>390</v>
      </c>
      <c r="M113" s="6"/>
    </row>
    <row r="114" spans="1:13" ht="31.5" customHeight="1">
      <c r="A114" s="6">
        <v>112</v>
      </c>
      <c r="B114" s="17" t="s">
        <v>391</v>
      </c>
      <c r="C114" s="17" t="s">
        <v>392</v>
      </c>
      <c r="D114" s="17" t="s">
        <v>325</v>
      </c>
      <c r="E114" s="17" t="s">
        <v>326</v>
      </c>
      <c r="F114" s="6">
        <v>8</v>
      </c>
      <c r="G114" s="18" t="s">
        <v>393</v>
      </c>
      <c r="H114" s="11">
        <f>G114*0.4</f>
        <v>30.480000000000004</v>
      </c>
      <c r="I114" s="15">
        <f>VLOOKUP(C114:C368,'[1]Sheet1'!$C$4:$G$258,5,FALSE)</f>
        <v>82</v>
      </c>
      <c r="J114" s="15">
        <f>I114*0.6</f>
        <v>49.199999999999996</v>
      </c>
      <c r="K114" s="11">
        <f>H114+J114</f>
        <v>79.68</v>
      </c>
      <c r="L114" s="16" t="s">
        <v>394</v>
      </c>
      <c r="M114" s="6"/>
    </row>
    <row r="115" spans="1:13" ht="31.5" customHeight="1">
      <c r="A115" s="6">
        <v>113</v>
      </c>
      <c r="B115" s="17" t="s">
        <v>395</v>
      </c>
      <c r="C115" s="17" t="s">
        <v>396</v>
      </c>
      <c r="D115" s="17" t="s">
        <v>325</v>
      </c>
      <c r="E115" s="17" t="s">
        <v>326</v>
      </c>
      <c r="F115" s="6">
        <v>8</v>
      </c>
      <c r="G115" s="18" t="s">
        <v>397</v>
      </c>
      <c r="H115" s="11">
        <f>G115*0.4</f>
        <v>28.676000000000002</v>
      </c>
      <c r="I115" s="15">
        <f>VLOOKUP(C115:C369,'[1]Sheet1'!$C$4:$G$258,5,FALSE)</f>
        <v>84.66</v>
      </c>
      <c r="J115" s="15">
        <f>I115*0.6</f>
        <v>50.796</v>
      </c>
      <c r="K115" s="11">
        <f>H115+J115</f>
        <v>79.47200000000001</v>
      </c>
      <c r="L115" s="16" t="s">
        <v>398</v>
      </c>
      <c r="M115" s="6"/>
    </row>
    <row r="116" spans="1:13" ht="31.5" customHeight="1">
      <c r="A116" s="6">
        <v>114</v>
      </c>
      <c r="B116" s="17" t="s">
        <v>399</v>
      </c>
      <c r="C116" s="17" t="s">
        <v>400</v>
      </c>
      <c r="D116" s="17" t="s">
        <v>325</v>
      </c>
      <c r="E116" s="17" t="s">
        <v>326</v>
      </c>
      <c r="F116" s="6">
        <v>8</v>
      </c>
      <c r="G116" s="18" t="s">
        <v>298</v>
      </c>
      <c r="H116" s="11">
        <f>G116*0.4</f>
        <v>30.104000000000003</v>
      </c>
      <c r="I116" s="15">
        <f>VLOOKUP(C116:C370,'[1]Sheet1'!$C$4:$G$258,5,FALSE)</f>
        <v>82</v>
      </c>
      <c r="J116" s="15">
        <f>I116*0.6</f>
        <v>49.199999999999996</v>
      </c>
      <c r="K116" s="11">
        <f>H116+J116</f>
        <v>79.304</v>
      </c>
      <c r="L116" s="16" t="s">
        <v>401</v>
      </c>
      <c r="M116" s="6"/>
    </row>
    <row r="117" spans="1:13" ht="31.5" customHeight="1">
      <c r="A117" s="6">
        <v>115</v>
      </c>
      <c r="B117" s="17" t="s">
        <v>402</v>
      </c>
      <c r="C117" s="17" t="s">
        <v>403</v>
      </c>
      <c r="D117" s="17" t="s">
        <v>325</v>
      </c>
      <c r="E117" s="17" t="s">
        <v>326</v>
      </c>
      <c r="F117" s="6">
        <v>8</v>
      </c>
      <c r="G117" s="18" t="s">
        <v>404</v>
      </c>
      <c r="H117" s="11">
        <f>G117*0.4</f>
        <v>29.444000000000003</v>
      </c>
      <c r="I117" s="15">
        <f>VLOOKUP(C117:C371,'[1]Sheet1'!$C$4:$G$258,5,FALSE)</f>
        <v>83</v>
      </c>
      <c r="J117" s="15">
        <f>I117*0.6</f>
        <v>49.8</v>
      </c>
      <c r="K117" s="11">
        <f>H117+J117</f>
        <v>79.244</v>
      </c>
      <c r="L117" s="16" t="s">
        <v>405</v>
      </c>
      <c r="M117" s="6"/>
    </row>
    <row r="118" spans="1:13" ht="31.5" customHeight="1">
      <c r="A118" s="6">
        <v>116</v>
      </c>
      <c r="B118" s="17" t="s">
        <v>406</v>
      </c>
      <c r="C118" s="17" t="s">
        <v>407</v>
      </c>
      <c r="D118" s="17" t="s">
        <v>325</v>
      </c>
      <c r="E118" s="17" t="s">
        <v>326</v>
      </c>
      <c r="F118" s="6">
        <v>8</v>
      </c>
      <c r="G118" s="18" t="s">
        <v>408</v>
      </c>
      <c r="H118" s="11">
        <f>G118*0.4</f>
        <v>29.816000000000003</v>
      </c>
      <c r="I118" s="15">
        <f>VLOOKUP(C118:C372,'[1]Sheet1'!$C$4:$G$258,5,FALSE)</f>
        <v>82.33</v>
      </c>
      <c r="J118" s="15">
        <f>I118*0.6</f>
        <v>49.397999999999996</v>
      </c>
      <c r="K118" s="11">
        <f>H118+J118</f>
        <v>79.214</v>
      </c>
      <c r="L118" s="16" t="s">
        <v>409</v>
      </c>
      <c r="M118" s="6"/>
    </row>
    <row r="119" spans="1:13" ht="31.5" customHeight="1">
      <c r="A119" s="6">
        <v>117</v>
      </c>
      <c r="B119" s="17" t="s">
        <v>410</v>
      </c>
      <c r="C119" s="17" t="s">
        <v>411</v>
      </c>
      <c r="D119" s="17" t="s">
        <v>325</v>
      </c>
      <c r="E119" s="17" t="s">
        <v>326</v>
      </c>
      <c r="F119" s="6">
        <v>8</v>
      </c>
      <c r="G119" s="18" t="s">
        <v>412</v>
      </c>
      <c r="H119" s="11">
        <f>G119*0.4</f>
        <v>28.992000000000004</v>
      </c>
      <c r="I119" s="15">
        <f>VLOOKUP(C119:C373,'[1]Sheet1'!$C$4:$G$258,5,FALSE)</f>
        <v>83</v>
      </c>
      <c r="J119" s="15">
        <f>I119*0.6</f>
        <v>49.8</v>
      </c>
      <c r="K119" s="11">
        <f>H119+J119</f>
        <v>78.792</v>
      </c>
      <c r="L119" s="16" t="s">
        <v>413</v>
      </c>
      <c r="M119" s="6"/>
    </row>
    <row r="120" spans="1:13" ht="31.5" customHeight="1">
      <c r="A120" s="6">
        <v>118</v>
      </c>
      <c r="B120" s="17" t="s">
        <v>414</v>
      </c>
      <c r="C120" s="17" t="s">
        <v>415</v>
      </c>
      <c r="D120" s="17" t="s">
        <v>325</v>
      </c>
      <c r="E120" s="17" t="s">
        <v>326</v>
      </c>
      <c r="F120" s="6">
        <v>8</v>
      </c>
      <c r="G120" s="18" t="s">
        <v>416</v>
      </c>
      <c r="H120" s="11">
        <f>G120*0.4</f>
        <v>29.864</v>
      </c>
      <c r="I120" s="15">
        <f>VLOOKUP(C120:C374,'[1]Sheet1'!$C$4:$G$258,5,FALSE)</f>
        <v>81</v>
      </c>
      <c r="J120" s="15">
        <f>I120*0.6</f>
        <v>48.6</v>
      </c>
      <c r="K120" s="11">
        <f>H120+J120</f>
        <v>78.464</v>
      </c>
      <c r="L120" s="16" t="s">
        <v>417</v>
      </c>
      <c r="M120" s="6"/>
    </row>
    <row r="121" spans="1:13" ht="31.5" customHeight="1">
      <c r="A121" s="6">
        <v>119</v>
      </c>
      <c r="B121" s="17" t="s">
        <v>418</v>
      </c>
      <c r="C121" s="17" t="s">
        <v>419</v>
      </c>
      <c r="D121" s="17" t="s">
        <v>325</v>
      </c>
      <c r="E121" s="17" t="s">
        <v>326</v>
      </c>
      <c r="F121" s="6">
        <v>8</v>
      </c>
      <c r="G121" s="18" t="s">
        <v>420</v>
      </c>
      <c r="H121" s="11">
        <f>G121*0.4</f>
        <v>30.14</v>
      </c>
      <c r="I121" s="15">
        <f>VLOOKUP(C121:C375,'[1]Sheet1'!$C$4:$G$258,5,FALSE)</f>
        <v>80.33</v>
      </c>
      <c r="J121" s="15">
        <f>I121*0.6</f>
        <v>48.198</v>
      </c>
      <c r="K121" s="11">
        <f>H121+J121</f>
        <v>78.338</v>
      </c>
      <c r="L121" s="16" t="s">
        <v>421</v>
      </c>
      <c r="M121" s="6"/>
    </row>
    <row r="122" spans="1:13" ht="31.5" customHeight="1">
      <c r="A122" s="6">
        <v>120</v>
      </c>
      <c r="B122" s="17" t="s">
        <v>422</v>
      </c>
      <c r="C122" s="17" t="s">
        <v>423</v>
      </c>
      <c r="D122" s="17" t="s">
        <v>325</v>
      </c>
      <c r="E122" s="17" t="s">
        <v>326</v>
      </c>
      <c r="F122" s="6">
        <v>8</v>
      </c>
      <c r="G122" s="18" t="s">
        <v>424</v>
      </c>
      <c r="H122" s="11">
        <f>G122*0.4</f>
        <v>29.648000000000003</v>
      </c>
      <c r="I122" s="15">
        <f>VLOOKUP(C122:C376,'[1]Sheet1'!$C$4:$G$258,5,FALSE)</f>
        <v>80.66</v>
      </c>
      <c r="J122" s="15">
        <f>I122*0.6</f>
        <v>48.395999999999994</v>
      </c>
      <c r="K122" s="11">
        <f>H122+J122</f>
        <v>78.044</v>
      </c>
      <c r="L122" s="16" t="s">
        <v>425</v>
      </c>
      <c r="M122" s="6"/>
    </row>
    <row r="123" spans="1:13" ht="31.5" customHeight="1">
      <c r="A123" s="6">
        <v>121</v>
      </c>
      <c r="B123" s="17" t="s">
        <v>426</v>
      </c>
      <c r="C123" s="17" t="s">
        <v>427</v>
      </c>
      <c r="D123" s="17" t="s">
        <v>325</v>
      </c>
      <c r="E123" s="17" t="s">
        <v>326</v>
      </c>
      <c r="F123" s="6">
        <v>8</v>
      </c>
      <c r="G123" s="18" t="s">
        <v>397</v>
      </c>
      <c r="H123" s="11">
        <f>G123*0.4</f>
        <v>28.676000000000002</v>
      </c>
      <c r="I123" s="15">
        <f>VLOOKUP(C123:C377,'[1]Sheet1'!$C$4:$G$258,5,FALSE)</f>
        <v>81</v>
      </c>
      <c r="J123" s="15">
        <f>I123*0.6</f>
        <v>48.6</v>
      </c>
      <c r="K123" s="11">
        <f>H123+J123</f>
        <v>77.27600000000001</v>
      </c>
      <c r="L123" s="16" t="s">
        <v>428</v>
      </c>
      <c r="M123" s="6"/>
    </row>
    <row r="124" spans="1:13" ht="31.5" customHeight="1">
      <c r="A124" s="6">
        <v>122</v>
      </c>
      <c r="B124" s="17" t="s">
        <v>429</v>
      </c>
      <c r="C124" s="17" t="s">
        <v>430</v>
      </c>
      <c r="D124" s="17" t="s">
        <v>325</v>
      </c>
      <c r="E124" s="17" t="s">
        <v>326</v>
      </c>
      <c r="F124" s="6">
        <v>8</v>
      </c>
      <c r="G124" s="18" t="s">
        <v>431</v>
      </c>
      <c r="H124" s="11">
        <f>G124*0.4</f>
        <v>29.224000000000004</v>
      </c>
      <c r="I124" s="15">
        <f>VLOOKUP(C124:C378,'[1]Sheet1'!$C$4:$G$258,5,FALSE)</f>
        <v>79.33</v>
      </c>
      <c r="J124" s="15">
        <f>I124*0.6</f>
        <v>47.598</v>
      </c>
      <c r="K124" s="11">
        <f>H124+J124</f>
        <v>76.822</v>
      </c>
      <c r="L124" s="16" t="s">
        <v>432</v>
      </c>
      <c r="M124" s="6"/>
    </row>
    <row r="125" spans="1:13" ht="31.5" customHeight="1">
      <c r="A125" s="6">
        <v>123</v>
      </c>
      <c r="B125" s="17" t="s">
        <v>433</v>
      </c>
      <c r="C125" s="17" t="s">
        <v>434</v>
      </c>
      <c r="D125" s="17" t="s">
        <v>325</v>
      </c>
      <c r="E125" s="17" t="s">
        <v>326</v>
      </c>
      <c r="F125" s="6">
        <v>8</v>
      </c>
      <c r="G125" s="18" t="s">
        <v>435</v>
      </c>
      <c r="H125" s="11">
        <f>G125*0.4</f>
        <v>29.884</v>
      </c>
      <c r="I125" s="15">
        <f>VLOOKUP(C125:C379,'[1]Sheet1'!$C$4:$G$258,5,FALSE)</f>
        <v>75.66</v>
      </c>
      <c r="J125" s="15">
        <f>I125*0.6</f>
        <v>45.395999999999994</v>
      </c>
      <c r="K125" s="11">
        <f>H125+J125</f>
        <v>75.28</v>
      </c>
      <c r="L125" s="16" t="s">
        <v>436</v>
      </c>
      <c r="M125" s="6"/>
    </row>
    <row r="126" spans="1:13" ht="31.5" customHeight="1">
      <c r="A126" s="6">
        <v>124</v>
      </c>
      <c r="B126" s="17" t="s">
        <v>437</v>
      </c>
      <c r="C126" s="17" t="s">
        <v>438</v>
      </c>
      <c r="D126" s="17" t="s">
        <v>325</v>
      </c>
      <c r="E126" s="17" t="s">
        <v>326</v>
      </c>
      <c r="F126" s="6">
        <v>8</v>
      </c>
      <c r="G126" s="18" t="s">
        <v>439</v>
      </c>
      <c r="H126" s="11">
        <f>G126*0.4</f>
        <v>28.948000000000004</v>
      </c>
      <c r="I126" s="15">
        <f>VLOOKUP(C126:C380,'[1]Sheet1'!$C$4:$G$258,5,FALSE)</f>
        <v>75.66</v>
      </c>
      <c r="J126" s="15">
        <f>I126*0.6</f>
        <v>45.395999999999994</v>
      </c>
      <c r="K126" s="11">
        <f>H126+J126</f>
        <v>74.344</v>
      </c>
      <c r="L126" s="16" t="s">
        <v>440</v>
      </c>
      <c r="M126" s="6"/>
    </row>
    <row r="127" spans="1:13" ht="31.5" customHeight="1">
      <c r="A127" s="6">
        <v>125</v>
      </c>
      <c r="B127" s="17" t="s">
        <v>441</v>
      </c>
      <c r="C127" s="17" t="s">
        <v>442</v>
      </c>
      <c r="D127" s="17" t="s">
        <v>325</v>
      </c>
      <c r="E127" s="17" t="s">
        <v>326</v>
      </c>
      <c r="F127" s="6">
        <v>8</v>
      </c>
      <c r="G127" s="18" t="s">
        <v>255</v>
      </c>
      <c r="H127" s="11">
        <f>G127*0.4</f>
        <v>31.204000000000004</v>
      </c>
      <c r="I127" s="15" t="str">
        <f>VLOOKUP(C127:C381,'[1]Sheet1'!$C$4:$G$258,5,FALSE)</f>
        <v>缺考</v>
      </c>
      <c r="J127" s="15" t="s">
        <v>68</v>
      </c>
      <c r="K127" s="11">
        <v>31.2</v>
      </c>
      <c r="L127" s="16"/>
      <c r="M127" s="6"/>
    </row>
    <row r="128" spans="1:13" ht="31.5" customHeight="1">
      <c r="A128" s="6">
        <v>126</v>
      </c>
      <c r="B128" s="17" t="s">
        <v>443</v>
      </c>
      <c r="C128" s="17" t="s">
        <v>444</v>
      </c>
      <c r="D128" s="17" t="s">
        <v>325</v>
      </c>
      <c r="E128" s="17" t="s">
        <v>326</v>
      </c>
      <c r="F128" s="6">
        <v>8</v>
      </c>
      <c r="G128" s="18" t="s">
        <v>445</v>
      </c>
      <c r="H128" s="11">
        <f>G128*0.4</f>
        <v>29.216000000000005</v>
      </c>
      <c r="I128" s="15" t="str">
        <f>VLOOKUP(C128:C382,'[1]Sheet1'!$C$4:$G$258,5,FALSE)</f>
        <v>缺考</v>
      </c>
      <c r="J128" s="15" t="s">
        <v>68</v>
      </c>
      <c r="K128" s="11">
        <v>29.22</v>
      </c>
      <c r="L128" s="16"/>
      <c r="M128" s="6"/>
    </row>
    <row r="129" spans="1:13" ht="31.5" customHeight="1">
      <c r="A129" s="6">
        <v>127</v>
      </c>
      <c r="B129" s="17" t="s">
        <v>446</v>
      </c>
      <c r="C129" s="17" t="s">
        <v>447</v>
      </c>
      <c r="D129" s="17" t="s">
        <v>325</v>
      </c>
      <c r="E129" s="17" t="s">
        <v>326</v>
      </c>
      <c r="F129" s="6">
        <v>8</v>
      </c>
      <c r="G129" s="18" t="s">
        <v>196</v>
      </c>
      <c r="H129" s="11">
        <f>G129*0.4</f>
        <v>29.168000000000003</v>
      </c>
      <c r="I129" s="15" t="str">
        <f>VLOOKUP(C129:C383,'[1]Sheet1'!$C$4:$G$258,5,FALSE)</f>
        <v>缺考</v>
      </c>
      <c r="J129" s="15" t="s">
        <v>68</v>
      </c>
      <c r="K129" s="11">
        <v>29.17</v>
      </c>
      <c r="L129" s="16"/>
      <c r="M129" s="6"/>
    </row>
    <row r="130" spans="1:13" ht="31.5" customHeight="1">
      <c r="A130" s="6">
        <v>128</v>
      </c>
      <c r="B130" s="17" t="s">
        <v>448</v>
      </c>
      <c r="C130" s="17" t="s">
        <v>449</v>
      </c>
      <c r="D130" s="17" t="s">
        <v>325</v>
      </c>
      <c r="E130" s="17" t="s">
        <v>326</v>
      </c>
      <c r="F130" s="6">
        <v>8</v>
      </c>
      <c r="G130" s="18" t="s">
        <v>196</v>
      </c>
      <c r="H130" s="11">
        <f>G130*0.4</f>
        <v>29.168000000000003</v>
      </c>
      <c r="I130" s="15" t="str">
        <f>VLOOKUP(C130:C384,'[1]Sheet1'!$C$4:$G$258,5,FALSE)</f>
        <v>取消评审资格</v>
      </c>
      <c r="J130" s="15" t="s">
        <v>450</v>
      </c>
      <c r="K130" s="11">
        <v>29.17</v>
      </c>
      <c r="L130" s="16"/>
      <c r="M130" s="6"/>
    </row>
    <row r="131" spans="1:13" ht="31.5" customHeight="1">
      <c r="A131" s="6">
        <v>129</v>
      </c>
      <c r="B131" s="17" t="s">
        <v>451</v>
      </c>
      <c r="C131" s="17" t="s">
        <v>452</v>
      </c>
      <c r="D131" s="17" t="s">
        <v>325</v>
      </c>
      <c r="E131" s="17" t="s">
        <v>326</v>
      </c>
      <c r="F131" s="6">
        <v>8</v>
      </c>
      <c r="G131" s="18" t="s">
        <v>453</v>
      </c>
      <c r="H131" s="11">
        <f>G131*0.4</f>
        <v>29.02</v>
      </c>
      <c r="I131" s="15" t="str">
        <f>VLOOKUP(C131:C385,'[1]Sheet1'!$C$4:$G$258,5,FALSE)</f>
        <v>缺考</v>
      </c>
      <c r="J131" s="15" t="s">
        <v>68</v>
      </c>
      <c r="K131" s="11">
        <v>29.02</v>
      </c>
      <c r="L131" s="16"/>
      <c r="M131" s="6"/>
    </row>
    <row r="132" spans="1:13" ht="31.5" customHeight="1">
      <c r="A132" s="6">
        <v>130</v>
      </c>
      <c r="B132" s="17" t="s">
        <v>454</v>
      </c>
      <c r="C132" s="17" t="s">
        <v>455</v>
      </c>
      <c r="D132" s="17" t="s">
        <v>325</v>
      </c>
      <c r="E132" s="17" t="s">
        <v>326</v>
      </c>
      <c r="F132" s="6">
        <v>8</v>
      </c>
      <c r="G132" s="18" t="s">
        <v>456</v>
      </c>
      <c r="H132" s="11">
        <f>G132*0.4</f>
        <v>28.84</v>
      </c>
      <c r="I132" s="15" t="str">
        <f>VLOOKUP(C132:C386,'[1]Sheet1'!$C$4:$G$258,5,FALSE)</f>
        <v>缺考</v>
      </c>
      <c r="J132" s="15" t="s">
        <v>68</v>
      </c>
      <c r="K132" s="11">
        <v>28.84</v>
      </c>
      <c r="L132" s="16"/>
      <c r="M132" s="6"/>
    </row>
    <row r="133" spans="1:13" ht="31.5" customHeight="1">
      <c r="A133" s="6">
        <v>131</v>
      </c>
      <c r="B133" s="17" t="s">
        <v>457</v>
      </c>
      <c r="C133" s="17" t="s">
        <v>458</v>
      </c>
      <c r="D133" s="17" t="s">
        <v>325</v>
      </c>
      <c r="E133" s="17" t="s">
        <v>326</v>
      </c>
      <c r="F133" s="6">
        <v>8</v>
      </c>
      <c r="G133" s="18" t="s">
        <v>459</v>
      </c>
      <c r="H133" s="11">
        <f>G133*0.4</f>
        <v>28.732</v>
      </c>
      <c r="I133" s="15" t="str">
        <f>VLOOKUP(C133:C387,'[1]Sheet1'!$C$4:$G$258,5,FALSE)</f>
        <v>取消评审资格</v>
      </c>
      <c r="J133" s="15" t="s">
        <v>450</v>
      </c>
      <c r="K133" s="11">
        <v>28.73</v>
      </c>
      <c r="L133" s="16"/>
      <c r="M133" s="6"/>
    </row>
    <row r="134" spans="1:13" ht="31.5" customHeight="1">
      <c r="A134" s="6">
        <v>132</v>
      </c>
      <c r="B134" s="17" t="s">
        <v>460</v>
      </c>
      <c r="C134" s="17" t="s">
        <v>461</v>
      </c>
      <c r="D134" s="17" t="s">
        <v>325</v>
      </c>
      <c r="E134" s="17" t="s">
        <v>326</v>
      </c>
      <c r="F134" s="6">
        <v>8</v>
      </c>
      <c r="G134" s="18" t="s">
        <v>462</v>
      </c>
      <c r="H134" s="11">
        <f>G134*0.4</f>
        <v>28.552</v>
      </c>
      <c r="I134" s="15" t="str">
        <f>VLOOKUP(C134:C388,'[1]Sheet1'!$C$4:$G$258,5,FALSE)</f>
        <v>缺考</v>
      </c>
      <c r="J134" s="15" t="s">
        <v>68</v>
      </c>
      <c r="K134" s="11">
        <v>28.55</v>
      </c>
      <c r="L134" s="16"/>
      <c r="M134" s="6"/>
    </row>
    <row r="135" spans="1:13" ht="31.5" customHeight="1">
      <c r="A135" s="6">
        <v>133</v>
      </c>
      <c r="B135" s="17" t="s">
        <v>463</v>
      </c>
      <c r="C135" s="17" t="s">
        <v>464</v>
      </c>
      <c r="D135" s="17" t="s">
        <v>325</v>
      </c>
      <c r="E135" s="17" t="s">
        <v>326</v>
      </c>
      <c r="F135" s="6">
        <v>8</v>
      </c>
      <c r="G135" s="18" t="s">
        <v>370</v>
      </c>
      <c r="H135" s="11">
        <f>G135*0.4</f>
        <v>28.28</v>
      </c>
      <c r="I135" s="15" t="str">
        <f>VLOOKUP(C135:C389,'[1]Sheet1'!$C$4:$G$258,5,FALSE)</f>
        <v>缺考</v>
      </c>
      <c r="J135" s="15" t="s">
        <v>68</v>
      </c>
      <c r="K135" s="11">
        <v>28.28</v>
      </c>
      <c r="L135" s="16"/>
      <c r="M135" s="6"/>
    </row>
    <row r="136" spans="1:13" ht="31.5" customHeight="1">
      <c r="A136" s="6">
        <v>134</v>
      </c>
      <c r="B136" s="17" t="s">
        <v>465</v>
      </c>
      <c r="C136" s="17" t="s">
        <v>466</v>
      </c>
      <c r="D136" s="17" t="s">
        <v>467</v>
      </c>
      <c r="E136" s="17" t="s">
        <v>468</v>
      </c>
      <c r="F136" s="6">
        <v>1</v>
      </c>
      <c r="G136" s="18" t="s">
        <v>469</v>
      </c>
      <c r="H136" s="11">
        <f>G136*0.4</f>
        <v>27.472000000000005</v>
      </c>
      <c r="I136" s="15">
        <f>VLOOKUP(C136:C390,'[1]Sheet1'!$C$4:$G$258,5,FALSE)</f>
        <v>85.33</v>
      </c>
      <c r="J136" s="15">
        <f>I136*0.6</f>
        <v>51.198</v>
      </c>
      <c r="K136" s="11">
        <f>H136+J136</f>
        <v>78.67</v>
      </c>
      <c r="L136" s="16" t="s">
        <v>52</v>
      </c>
      <c r="M136" s="6" t="s">
        <v>19</v>
      </c>
    </row>
    <row r="137" spans="1:13" ht="31.5" customHeight="1">
      <c r="A137" s="6">
        <v>135</v>
      </c>
      <c r="B137" s="17" t="s">
        <v>470</v>
      </c>
      <c r="C137" s="17" t="s">
        <v>471</v>
      </c>
      <c r="D137" s="17" t="s">
        <v>467</v>
      </c>
      <c r="E137" s="17" t="s">
        <v>468</v>
      </c>
      <c r="F137" s="6">
        <v>1</v>
      </c>
      <c r="G137" s="18" t="s">
        <v>472</v>
      </c>
      <c r="H137" s="11">
        <f>G137*0.4</f>
        <v>24.932000000000002</v>
      </c>
      <c r="I137" s="15">
        <f>VLOOKUP(C137:C391,'[1]Sheet1'!$C$4:$G$258,5,FALSE)</f>
        <v>78.33</v>
      </c>
      <c r="J137" s="15">
        <f>I137*0.6</f>
        <v>46.998</v>
      </c>
      <c r="K137" s="11">
        <f>H137+J137</f>
        <v>71.93</v>
      </c>
      <c r="L137" s="16" t="s">
        <v>56</v>
      </c>
      <c r="M137" s="6"/>
    </row>
    <row r="138" spans="1:13" ht="31.5" customHeight="1">
      <c r="A138" s="6">
        <v>136</v>
      </c>
      <c r="B138" s="17" t="s">
        <v>473</v>
      </c>
      <c r="C138" s="17" t="s">
        <v>474</v>
      </c>
      <c r="D138" s="17" t="s">
        <v>467</v>
      </c>
      <c r="E138" s="17" t="s">
        <v>468</v>
      </c>
      <c r="F138" s="6">
        <v>1</v>
      </c>
      <c r="G138" s="18" t="s">
        <v>475</v>
      </c>
      <c r="H138" s="11">
        <f>G138*0.4</f>
        <v>28.124000000000002</v>
      </c>
      <c r="I138" s="15" t="str">
        <f>VLOOKUP(C138:C392,'[1]Sheet1'!$C$4:$G$258,5,FALSE)</f>
        <v>缺考</v>
      </c>
      <c r="J138" s="15" t="s">
        <v>68</v>
      </c>
      <c r="K138" s="11">
        <v>28.12</v>
      </c>
      <c r="L138" s="16"/>
      <c r="M138" s="6"/>
    </row>
    <row r="139" spans="1:13" ht="31.5" customHeight="1">
      <c r="A139" s="6">
        <v>137</v>
      </c>
      <c r="B139" s="17" t="s">
        <v>476</v>
      </c>
      <c r="C139" s="17" t="s">
        <v>477</v>
      </c>
      <c r="D139" s="17" t="s">
        <v>467</v>
      </c>
      <c r="E139" s="17" t="s">
        <v>478</v>
      </c>
      <c r="F139" s="6">
        <v>6</v>
      </c>
      <c r="G139" s="18" t="s">
        <v>479</v>
      </c>
      <c r="H139" s="11">
        <f>G139*0.4</f>
        <v>30.508</v>
      </c>
      <c r="I139" s="15">
        <f>VLOOKUP(C139:C393,'[1]Sheet1'!$C$4:$G$258,5,FALSE)</f>
        <v>89.33</v>
      </c>
      <c r="J139" s="15">
        <f>I139*0.6</f>
        <v>53.598</v>
      </c>
      <c r="K139" s="11">
        <f>H139+J139</f>
        <v>84.106</v>
      </c>
      <c r="L139" s="16" t="s">
        <v>52</v>
      </c>
      <c r="M139" s="6" t="s">
        <v>19</v>
      </c>
    </row>
    <row r="140" spans="1:13" ht="31.5" customHeight="1">
      <c r="A140" s="6">
        <v>138</v>
      </c>
      <c r="B140" s="17" t="s">
        <v>480</v>
      </c>
      <c r="C140" s="17" t="s">
        <v>481</v>
      </c>
      <c r="D140" s="17" t="s">
        <v>467</v>
      </c>
      <c r="E140" s="17" t="s">
        <v>478</v>
      </c>
      <c r="F140" s="6">
        <v>6</v>
      </c>
      <c r="G140" s="18" t="s">
        <v>225</v>
      </c>
      <c r="H140" s="11">
        <f>G140*0.4</f>
        <v>29.588</v>
      </c>
      <c r="I140" s="15">
        <f>VLOOKUP(C140:C394,'[1]Sheet1'!$C$4:$G$258,5,FALSE)</f>
        <v>90</v>
      </c>
      <c r="J140" s="15">
        <f>I140*0.6</f>
        <v>54</v>
      </c>
      <c r="K140" s="11">
        <f>H140+J140</f>
        <v>83.588</v>
      </c>
      <c r="L140" s="16" t="s">
        <v>56</v>
      </c>
      <c r="M140" s="6" t="s">
        <v>19</v>
      </c>
    </row>
    <row r="141" spans="1:13" ht="31.5" customHeight="1">
      <c r="A141" s="6">
        <v>139</v>
      </c>
      <c r="B141" s="17" t="s">
        <v>482</v>
      </c>
      <c r="C141" s="17" t="s">
        <v>483</v>
      </c>
      <c r="D141" s="17" t="s">
        <v>467</v>
      </c>
      <c r="E141" s="17" t="s">
        <v>478</v>
      </c>
      <c r="F141" s="6">
        <v>6</v>
      </c>
      <c r="G141" s="18" t="s">
        <v>484</v>
      </c>
      <c r="H141" s="11">
        <f>G141*0.4</f>
        <v>29.124000000000002</v>
      </c>
      <c r="I141" s="15">
        <f>VLOOKUP(C141:C395,'[1]Sheet1'!$C$4:$G$258,5,FALSE)</f>
        <v>83.67</v>
      </c>
      <c r="J141" s="15">
        <f>I141*0.6</f>
        <v>50.202</v>
      </c>
      <c r="K141" s="11">
        <f>H141+J141</f>
        <v>79.326</v>
      </c>
      <c r="L141" s="16" t="s">
        <v>60</v>
      </c>
      <c r="M141" s="6" t="s">
        <v>19</v>
      </c>
    </row>
    <row r="142" spans="1:13" ht="31.5" customHeight="1">
      <c r="A142" s="6">
        <v>140</v>
      </c>
      <c r="B142" s="17" t="s">
        <v>485</v>
      </c>
      <c r="C142" s="17" t="s">
        <v>486</v>
      </c>
      <c r="D142" s="17" t="s">
        <v>467</v>
      </c>
      <c r="E142" s="17" t="s">
        <v>478</v>
      </c>
      <c r="F142" s="6">
        <v>6</v>
      </c>
      <c r="G142" s="18" t="s">
        <v>487</v>
      </c>
      <c r="H142" s="11">
        <f>G142*0.4</f>
        <v>22.532</v>
      </c>
      <c r="I142" s="15">
        <f>VLOOKUP(C142:C396,'[1]Sheet1'!$C$4:$G$258,5,FALSE)</f>
        <v>89</v>
      </c>
      <c r="J142" s="15">
        <f>I142*0.6</f>
        <v>53.4</v>
      </c>
      <c r="K142" s="11">
        <f>H142+J142</f>
        <v>75.932</v>
      </c>
      <c r="L142" s="16" t="s">
        <v>64</v>
      </c>
      <c r="M142" s="6" t="s">
        <v>19</v>
      </c>
    </row>
    <row r="143" spans="1:13" ht="31.5" customHeight="1">
      <c r="A143" s="6">
        <v>141</v>
      </c>
      <c r="B143" s="17" t="s">
        <v>488</v>
      </c>
      <c r="C143" s="17" t="s">
        <v>489</v>
      </c>
      <c r="D143" s="17" t="s">
        <v>467</v>
      </c>
      <c r="E143" s="17" t="s">
        <v>478</v>
      </c>
      <c r="F143" s="6">
        <v>6</v>
      </c>
      <c r="G143" s="18" t="s">
        <v>490</v>
      </c>
      <c r="H143" s="11">
        <f>G143*0.4</f>
        <v>25.996</v>
      </c>
      <c r="I143" s="15">
        <f>VLOOKUP(C143:C397,'[1]Sheet1'!$C$4:$G$258,5,FALSE)</f>
        <v>80.33</v>
      </c>
      <c r="J143" s="15">
        <f>I143*0.6</f>
        <v>48.198</v>
      </c>
      <c r="K143" s="11">
        <f>H143+J143</f>
        <v>74.194</v>
      </c>
      <c r="L143" s="16" t="s">
        <v>85</v>
      </c>
      <c r="M143" s="6" t="s">
        <v>19</v>
      </c>
    </row>
    <row r="144" spans="1:13" ht="31.5" customHeight="1">
      <c r="A144" s="6">
        <v>142</v>
      </c>
      <c r="B144" s="17" t="s">
        <v>491</v>
      </c>
      <c r="C144" s="17" t="s">
        <v>492</v>
      </c>
      <c r="D144" s="17" t="s">
        <v>467</v>
      </c>
      <c r="E144" s="17" t="s">
        <v>478</v>
      </c>
      <c r="F144" s="6">
        <v>6</v>
      </c>
      <c r="G144" s="18" t="s">
        <v>493</v>
      </c>
      <c r="H144" s="11">
        <f>G144*0.4</f>
        <v>27.936000000000003</v>
      </c>
      <c r="I144" s="15">
        <f>VLOOKUP(C144:C398,'[1]Sheet1'!$C$4:$G$258,5,FALSE)</f>
        <v>72.67</v>
      </c>
      <c r="J144" s="15">
        <f>I144*0.6</f>
        <v>43.602</v>
      </c>
      <c r="K144" s="11">
        <f>H144+J144</f>
        <v>71.538</v>
      </c>
      <c r="L144" s="16" t="s">
        <v>89</v>
      </c>
      <c r="M144" s="6" t="s">
        <v>19</v>
      </c>
    </row>
    <row r="145" spans="1:13" ht="31.5" customHeight="1">
      <c r="A145" s="6">
        <v>143</v>
      </c>
      <c r="B145" s="17" t="s">
        <v>494</v>
      </c>
      <c r="C145" s="17" t="s">
        <v>495</v>
      </c>
      <c r="D145" s="17" t="s">
        <v>467</v>
      </c>
      <c r="E145" s="17" t="s">
        <v>478</v>
      </c>
      <c r="F145" s="6">
        <v>6</v>
      </c>
      <c r="G145" s="18" t="s">
        <v>496</v>
      </c>
      <c r="H145" s="11">
        <f>G145*0.4</f>
        <v>25.988</v>
      </c>
      <c r="I145" s="15">
        <f>VLOOKUP(C145:C399,'[1]Sheet1'!$C$4:$G$258,5,FALSE)</f>
        <v>69.67</v>
      </c>
      <c r="J145" s="15">
        <f>I145*0.6</f>
        <v>41.802</v>
      </c>
      <c r="K145" s="11">
        <f>H145+J145</f>
        <v>67.78999999999999</v>
      </c>
      <c r="L145" s="16" t="s">
        <v>92</v>
      </c>
      <c r="M145" s="6"/>
    </row>
    <row r="146" spans="1:13" ht="31.5" customHeight="1">
      <c r="A146" s="6">
        <v>144</v>
      </c>
      <c r="B146" s="17" t="s">
        <v>497</v>
      </c>
      <c r="C146" s="17" t="s">
        <v>498</v>
      </c>
      <c r="D146" s="17" t="s">
        <v>467</v>
      </c>
      <c r="E146" s="17" t="s">
        <v>478</v>
      </c>
      <c r="F146" s="6">
        <v>6</v>
      </c>
      <c r="G146" s="18" t="s">
        <v>499</v>
      </c>
      <c r="H146" s="11">
        <f>G146*0.4</f>
        <v>23.296000000000003</v>
      </c>
      <c r="I146" s="15">
        <f>VLOOKUP(C146:C400,'[1]Sheet1'!$C$4:$G$258,5,FALSE)</f>
        <v>70.67</v>
      </c>
      <c r="J146" s="15">
        <f>I146*0.6</f>
        <v>42.402</v>
      </c>
      <c r="K146" s="11">
        <f>H146+J146</f>
        <v>65.69800000000001</v>
      </c>
      <c r="L146" s="16" t="s">
        <v>96</v>
      </c>
      <c r="M146" s="6"/>
    </row>
    <row r="147" spans="1:13" ht="31.5" customHeight="1">
      <c r="A147" s="6">
        <v>145</v>
      </c>
      <c r="B147" s="17" t="s">
        <v>500</v>
      </c>
      <c r="C147" s="17" t="s">
        <v>501</v>
      </c>
      <c r="D147" s="17" t="s">
        <v>467</v>
      </c>
      <c r="E147" s="17" t="s">
        <v>502</v>
      </c>
      <c r="F147" s="6">
        <v>2</v>
      </c>
      <c r="G147" s="18" t="s">
        <v>503</v>
      </c>
      <c r="H147" s="11">
        <f>G147*0.4</f>
        <v>29.388</v>
      </c>
      <c r="I147" s="15">
        <f>VLOOKUP(C147:C401,'[1]Sheet1'!$C$4:$G$258,5,FALSE)</f>
        <v>89.67</v>
      </c>
      <c r="J147" s="15">
        <f>I147*0.6</f>
        <v>53.802</v>
      </c>
      <c r="K147" s="11">
        <f>H147+J147</f>
        <v>83.19</v>
      </c>
      <c r="L147" s="16" t="s">
        <v>52</v>
      </c>
      <c r="M147" s="6" t="s">
        <v>19</v>
      </c>
    </row>
    <row r="148" spans="1:13" ht="31.5" customHeight="1">
      <c r="A148" s="6">
        <v>146</v>
      </c>
      <c r="B148" s="17" t="s">
        <v>504</v>
      </c>
      <c r="C148" s="17" t="s">
        <v>505</v>
      </c>
      <c r="D148" s="17" t="s">
        <v>467</v>
      </c>
      <c r="E148" s="17" t="s">
        <v>502</v>
      </c>
      <c r="F148" s="6">
        <v>2</v>
      </c>
      <c r="G148" s="18" t="s">
        <v>506</v>
      </c>
      <c r="H148" s="11">
        <f>G148*0.4</f>
        <v>28.324</v>
      </c>
      <c r="I148" s="15">
        <f>VLOOKUP(C148:C402,'[1]Sheet1'!$C$4:$G$258,5,FALSE)</f>
        <v>87.33</v>
      </c>
      <c r="J148" s="15">
        <f>I148*0.6</f>
        <v>52.397999999999996</v>
      </c>
      <c r="K148" s="11">
        <f>H148+J148</f>
        <v>80.722</v>
      </c>
      <c r="L148" s="16" t="s">
        <v>56</v>
      </c>
      <c r="M148" s="6" t="s">
        <v>19</v>
      </c>
    </row>
    <row r="149" spans="1:13" ht="31.5" customHeight="1">
      <c r="A149" s="6">
        <v>147</v>
      </c>
      <c r="B149" s="17" t="s">
        <v>507</v>
      </c>
      <c r="C149" s="17" t="s">
        <v>508</v>
      </c>
      <c r="D149" s="17" t="s">
        <v>467</v>
      </c>
      <c r="E149" s="17" t="s">
        <v>502</v>
      </c>
      <c r="F149" s="6">
        <v>2</v>
      </c>
      <c r="G149" s="18" t="s">
        <v>509</v>
      </c>
      <c r="H149" s="11">
        <f>G149*0.4</f>
        <v>28.056</v>
      </c>
      <c r="I149" s="15">
        <f>VLOOKUP(C149:C403,'[1]Sheet1'!$C$4:$G$258,5,FALSE)</f>
        <v>83</v>
      </c>
      <c r="J149" s="15">
        <f>I149*0.6</f>
        <v>49.8</v>
      </c>
      <c r="K149" s="11">
        <f>H149+J149</f>
        <v>77.856</v>
      </c>
      <c r="L149" s="16" t="s">
        <v>60</v>
      </c>
      <c r="M149" s="6"/>
    </row>
    <row r="150" spans="1:13" ht="31.5" customHeight="1">
      <c r="A150" s="6">
        <v>148</v>
      </c>
      <c r="B150" s="17" t="s">
        <v>510</v>
      </c>
      <c r="C150" s="17" t="s">
        <v>511</v>
      </c>
      <c r="D150" s="17" t="s">
        <v>467</v>
      </c>
      <c r="E150" s="17" t="s">
        <v>502</v>
      </c>
      <c r="F150" s="6">
        <v>2</v>
      </c>
      <c r="G150" s="18" t="s">
        <v>512</v>
      </c>
      <c r="H150" s="11">
        <f>G150*0.4</f>
        <v>27.284</v>
      </c>
      <c r="I150" s="15">
        <f>VLOOKUP(C150:C404,'[1]Sheet1'!$C$4:$G$258,5,FALSE)</f>
        <v>82.67</v>
      </c>
      <c r="J150" s="15">
        <f>I150*0.6</f>
        <v>49.602</v>
      </c>
      <c r="K150" s="11">
        <f>H150+J150</f>
        <v>76.886</v>
      </c>
      <c r="L150" s="16" t="s">
        <v>64</v>
      </c>
      <c r="M150" s="6"/>
    </row>
    <row r="151" spans="1:13" ht="31.5" customHeight="1">
      <c r="A151" s="6">
        <v>149</v>
      </c>
      <c r="B151" s="17" t="s">
        <v>513</v>
      </c>
      <c r="C151" s="17" t="s">
        <v>514</v>
      </c>
      <c r="D151" s="17" t="s">
        <v>467</v>
      </c>
      <c r="E151" s="17" t="s">
        <v>502</v>
      </c>
      <c r="F151" s="6">
        <v>2</v>
      </c>
      <c r="G151" s="18" t="s">
        <v>515</v>
      </c>
      <c r="H151" s="11">
        <f>G151*0.4</f>
        <v>27.796</v>
      </c>
      <c r="I151" s="15">
        <f>VLOOKUP(C151:C405,'[1]Sheet1'!$C$4:$G$258,5,FALSE)</f>
        <v>81.67</v>
      </c>
      <c r="J151" s="15">
        <f>I151*0.6</f>
        <v>49.002</v>
      </c>
      <c r="K151" s="11">
        <f>H151+J151</f>
        <v>76.798</v>
      </c>
      <c r="L151" s="16" t="s">
        <v>85</v>
      </c>
      <c r="M151" s="6"/>
    </row>
    <row r="152" spans="1:13" ht="31.5" customHeight="1">
      <c r="A152" s="6">
        <v>150</v>
      </c>
      <c r="B152" s="17" t="s">
        <v>516</v>
      </c>
      <c r="C152" s="17" t="s">
        <v>517</v>
      </c>
      <c r="D152" s="17" t="s">
        <v>467</v>
      </c>
      <c r="E152" s="17" t="s">
        <v>502</v>
      </c>
      <c r="F152" s="6">
        <v>2</v>
      </c>
      <c r="G152" s="18" t="s">
        <v>518</v>
      </c>
      <c r="H152" s="11">
        <f>G152*0.4</f>
        <v>26.124000000000002</v>
      </c>
      <c r="I152" s="15">
        <f>VLOOKUP(C152:C406,'[1]Sheet1'!$C$4:$G$258,5,FALSE)</f>
        <v>84</v>
      </c>
      <c r="J152" s="15">
        <f>I152*0.6</f>
        <v>50.4</v>
      </c>
      <c r="K152" s="11">
        <f>H152+J152</f>
        <v>76.524</v>
      </c>
      <c r="L152" s="16" t="s">
        <v>89</v>
      </c>
      <c r="M152" s="6"/>
    </row>
    <row r="153" spans="1:13" ht="31.5" customHeight="1">
      <c r="A153" s="6">
        <v>151</v>
      </c>
      <c r="B153" s="17" t="s">
        <v>519</v>
      </c>
      <c r="C153" s="17" t="s">
        <v>520</v>
      </c>
      <c r="D153" s="17" t="s">
        <v>467</v>
      </c>
      <c r="E153" s="17" t="s">
        <v>502</v>
      </c>
      <c r="F153" s="6">
        <v>2</v>
      </c>
      <c r="G153" s="18" t="s">
        <v>521</v>
      </c>
      <c r="H153" s="11">
        <f>G153*0.4</f>
        <v>28.868000000000002</v>
      </c>
      <c r="I153" s="15">
        <f>VLOOKUP(C153:C407,'[1]Sheet1'!$C$4:$G$258,5,FALSE)</f>
        <v>78.67</v>
      </c>
      <c r="J153" s="15">
        <f>I153*0.6</f>
        <v>47.202</v>
      </c>
      <c r="K153" s="11">
        <f>H153+J153</f>
        <v>76.07</v>
      </c>
      <c r="L153" s="16" t="s">
        <v>92</v>
      </c>
      <c r="M153" s="6"/>
    </row>
    <row r="154" spans="1:13" ht="31.5" customHeight="1">
      <c r="A154" s="6">
        <v>152</v>
      </c>
      <c r="B154" s="17" t="s">
        <v>522</v>
      </c>
      <c r="C154" s="17" t="s">
        <v>523</v>
      </c>
      <c r="D154" s="17" t="s">
        <v>467</v>
      </c>
      <c r="E154" s="17" t="s">
        <v>502</v>
      </c>
      <c r="F154" s="6">
        <v>2</v>
      </c>
      <c r="G154" s="18" t="s">
        <v>524</v>
      </c>
      <c r="H154" s="11">
        <f>G154*0.4</f>
        <v>23.588</v>
      </c>
      <c r="I154" s="15">
        <f>VLOOKUP(C154:C408,'[1]Sheet1'!$C$4:$G$258,5,FALSE)</f>
        <v>80.67</v>
      </c>
      <c r="J154" s="15">
        <f>I154*0.6</f>
        <v>48.402</v>
      </c>
      <c r="K154" s="11">
        <f>H154+J154</f>
        <v>71.99000000000001</v>
      </c>
      <c r="L154" s="16" t="s">
        <v>96</v>
      </c>
      <c r="M154" s="6"/>
    </row>
    <row r="155" spans="1:13" ht="31.5" customHeight="1">
      <c r="A155" s="6">
        <v>153</v>
      </c>
      <c r="B155" s="17" t="s">
        <v>525</v>
      </c>
      <c r="C155" s="17" t="s">
        <v>526</v>
      </c>
      <c r="D155" s="17" t="s">
        <v>467</v>
      </c>
      <c r="E155" s="17" t="s">
        <v>502</v>
      </c>
      <c r="F155" s="6">
        <v>2</v>
      </c>
      <c r="G155" s="18" t="s">
        <v>527</v>
      </c>
      <c r="H155" s="11">
        <f>G155*0.4</f>
        <v>27.236000000000004</v>
      </c>
      <c r="I155" s="15" t="str">
        <f>VLOOKUP(C155:C409,'[1]Sheet1'!$C$4:$G$258,5,FALSE)</f>
        <v>缺考</v>
      </c>
      <c r="J155" s="15" t="s">
        <v>68</v>
      </c>
      <c r="K155" s="11">
        <v>27.24</v>
      </c>
      <c r="L155" s="16"/>
      <c r="M155" s="6"/>
    </row>
    <row r="156" spans="1:13" ht="31.5" customHeight="1">
      <c r="A156" s="6">
        <v>154</v>
      </c>
      <c r="B156" s="17" t="s">
        <v>528</v>
      </c>
      <c r="C156" s="17" t="s">
        <v>529</v>
      </c>
      <c r="D156" s="17" t="s">
        <v>467</v>
      </c>
      <c r="E156" s="17" t="s">
        <v>530</v>
      </c>
      <c r="F156" s="6">
        <v>1</v>
      </c>
      <c r="G156" s="18" t="s">
        <v>531</v>
      </c>
      <c r="H156" s="11">
        <f>G156*0.4</f>
        <v>33.660000000000004</v>
      </c>
      <c r="I156" s="15">
        <f>VLOOKUP(C156:C410,'[1]Sheet1'!$C$4:$G$258,5,FALSE)</f>
        <v>85</v>
      </c>
      <c r="J156" s="15">
        <f>I156*0.6</f>
        <v>51</v>
      </c>
      <c r="K156" s="11">
        <f>H156+J156</f>
        <v>84.66</v>
      </c>
      <c r="L156" s="16" t="s">
        <v>52</v>
      </c>
      <c r="M156" s="6" t="s">
        <v>19</v>
      </c>
    </row>
    <row r="157" spans="1:13" ht="31.5" customHeight="1">
      <c r="A157" s="6">
        <v>155</v>
      </c>
      <c r="B157" s="17" t="s">
        <v>532</v>
      </c>
      <c r="C157" s="17" t="s">
        <v>533</v>
      </c>
      <c r="D157" s="17" t="s">
        <v>467</v>
      </c>
      <c r="E157" s="17" t="s">
        <v>530</v>
      </c>
      <c r="F157" s="6">
        <v>1</v>
      </c>
      <c r="G157" s="18" t="s">
        <v>534</v>
      </c>
      <c r="H157" s="11">
        <f>G157*0.4</f>
        <v>30.108</v>
      </c>
      <c r="I157" s="15">
        <f>VLOOKUP(C157:C411,'[1]Sheet1'!$C$4:$G$258,5,FALSE)</f>
        <v>88</v>
      </c>
      <c r="J157" s="15">
        <f>I157*0.6</f>
        <v>52.8</v>
      </c>
      <c r="K157" s="11">
        <f>H157+J157</f>
        <v>82.908</v>
      </c>
      <c r="L157" s="16" t="s">
        <v>56</v>
      </c>
      <c r="M157" s="6"/>
    </row>
    <row r="158" spans="1:13" ht="31.5" customHeight="1">
      <c r="A158" s="6">
        <v>156</v>
      </c>
      <c r="B158" s="17" t="s">
        <v>535</v>
      </c>
      <c r="C158" s="17" t="s">
        <v>536</v>
      </c>
      <c r="D158" s="17" t="s">
        <v>467</v>
      </c>
      <c r="E158" s="17" t="s">
        <v>530</v>
      </c>
      <c r="F158" s="6">
        <v>1</v>
      </c>
      <c r="G158" s="18" t="s">
        <v>537</v>
      </c>
      <c r="H158" s="11">
        <f>G158*0.4</f>
        <v>30.727999999999998</v>
      </c>
      <c r="I158" s="15">
        <f>VLOOKUP(C158:C412,'[1]Sheet1'!$C$4:$G$258,5,FALSE)</f>
        <v>76.33</v>
      </c>
      <c r="J158" s="15">
        <f>I158*0.6</f>
        <v>45.797999999999995</v>
      </c>
      <c r="K158" s="11">
        <f>H158+J158</f>
        <v>76.526</v>
      </c>
      <c r="L158" s="16" t="s">
        <v>60</v>
      </c>
      <c r="M158" s="6"/>
    </row>
    <row r="159" spans="1:13" ht="31.5" customHeight="1">
      <c r="A159" s="6">
        <v>157</v>
      </c>
      <c r="B159" s="17" t="s">
        <v>538</v>
      </c>
      <c r="C159" s="17" t="s">
        <v>539</v>
      </c>
      <c r="D159" s="17" t="s">
        <v>467</v>
      </c>
      <c r="E159" s="17" t="s">
        <v>530</v>
      </c>
      <c r="F159" s="6">
        <v>1</v>
      </c>
      <c r="G159" s="18" t="s">
        <v>540</v>
      </c>
      <c r="H159" s="11">
        <f>G159*0.4</f>
        <v>29.788</v>
      </c>
      <c r="I159" s="15">
        <f>VLOOKUP(C159:C413,'[1]Sheet1'!$C$4:$G$258,5,FALSE)</f>
        <v>74</v>
      </c>
      <c r="J159" s="15">
        <f>I159*0.6</f>
        <v>44.4</v>
      </c>
      <c r="K159" s="11">
        <f>H159+J159</f>
        <v>74.188</v>
      </c>
      <c r="L159" s="16" t="s">
        <v>64</v>
      </c>
      <c r="M159" s="6"/>
    </row>
    <row r="160" spans="1:13" ht="31.5" customHeight="1">
      <c r="A160" s="6">
        <v>158</v>
      </c>
      <c r="B160" s="17" t="s">
        <v>541</v>
      </c>
      <c r="C160" s="17" t="s">
        <v>542</v>
      </c>
      <c r="D160" s="17" t="s">
        <v>467</v>
      </c>
      <c r="E160" s="17" t="s">
        <v>530</v>
      </c>
      <c r="F160" s="6">
        <v>1</v>
      </c>
      <c r="G160" s="18" t="s">
        <v>543</v>
      </c>
      <c r="H160" s="11">
        <f>G160*0.4</f>
        <v>29.244</v>
      </c>
      <c r="I160" s="15" t="str">
        <f>VLOOKUP(C160:C414,'[1]Sheet1'!$C$4:$G$258,5,FALSE)</f>
        <v>缺考</v>
      </c>
      <c r="J160" s="15" t="s">
        <v>68</v>
      </c>
      <c r="K160" s="11">
        <v>29.24</v>
      </c>
      <c r="L160" s="16"/>
      <c r="M160" s="6"/>
    </row>
    <row r="161" spans="1:13" ht="31.5" customHeight="1">
      <c r="A161" s="6">
        <v>159</v>
      </c>
      <c r="B161" s="17" t="s">
        <v>544</v>
      </c>
      <c r="C161" s="17" t="s">
        <v>545</v>
      </c>
      <c r="D161" s="17" t="s">
        <v>546</v>
      </c>
      <c r="E161" s="17" t="s">
        <v>547</v>
      </c>
      <c r="F161" s="6">
        <v>2</v>
      </c>
      <c r="G161" s="18" t="s">
        <v>548</v>
      </c>
      <c r="H161" s="11">
        <f>G161*0.4</f>
        <v>28.852</v>
      </c>
      <c r="I161" s="15">
        <f>VLOOKUP(C161:C415,'[1]Sheet1'!$C$4:$G$258,5,FALSE)</f>
        <v>90.9333333333333</v>
      </c>
      <c r="J161" s="15">
        <f>I161*0.6</f>
        <v>54.559999999999974</v>
      </c>
      <c r="K161" s="11">
        <f>H161+J161</f>
        <v>83.41199999999998</v>
      </c>
      <c r="L161" s="16" t="s">
        <v>52</v>
      </c>
      <c r="M161" s="6" t="s">
        <v>19</v>
      </c>
    </row>
    <row r="162" spans="1:13" ht="31.5" customHeight="1">
      <c r="A162" s="6">
        <v>160</v>
      </c>
      <c r="B162" s="17" t="s">
        <v>549</v>
      </c>
      <c r="C162" s="17" t="s">
        <v>550</v>
      </c>
      <c r="D162" s="17" t="s">
        <v>546</v>
      </c>
      <c r="E162" s="17" t="s">
        <v>547</v>
      </c>
      <c r="F162" s="6">
        <v>2</v>
      </c>
      <c r="G162" s="18" t="s">
        <v>551</v>
      </c>
      <c r="H162" s="11">
        <f>G162*0.4</f>
        <v>27.036</v>
      </c>
      <c r="I162" s="15">
        <f>VLOOKUP(C162:C416,'[1]Sheet1'!$C$4:$G$258,5,FALSE)</f>
        <v>92.87</v>
      </c>
      <c r="J162" s="15">
        <f>I162*0.6</f>
        <v>55.722</v>
      </c>
      <c r="K162" s="11">
        <f>H162+J162</f>
        <v>82.75800000000001</v>
      </c>
      <c r="L162" s="16" t="s">
        <v>56</v>
      </c>
      <c r="M162" s="6" t="s">
        <v>19</v>
      </c>
    </row>
    <row r="163" spans="1:13" ht="31.5" customHeight="1">
      <c r="A163" s="6">
        <v>161</v>
      </c>
      <c r="B163" s="17" t="s">
        <v>552</v>
      </c>
      <c r="C163" s="17" t="s">
        <v>553</v>
      </c>
      <c r="D163" s="17" t="s">
        <v>546</v>
      </c>
      <c r="E163" s="17" t="s">
        <v>547</v>
      </c>
      <c r="F163" s="6">
        <v>2</v>
      </c>
      <c r="G163" s="18" t="s">
        <v>554</v>
      </c>
      <c r="H163" s="11">
        <f>G163*0.4</f>
        <v>30.364</v>
      </c>
      <c r="I163" s="15">
        <f>VLOOKUP(C163:C417,'[1]Sheet1'!$C$4:$G$258,5,FALSE)</f>
        <v>84.7333333333333</v>
      </c>
      <c r="J163" s="15">
        <f>I163*0.6</f>
        <v>50.83999999999998</v>
      </c>
      <c r="K163" s="11">
        <f>H163+J163</f>
        <v>81.20399999999998</v>
      </c>
      <c r="L163" s="16" t="s">
        <v>60</v>
      </c>
      <c r="M163" s="6"/>
    </row>
    <row r="164" spans="1:13" ht="31.5" customHeight="1">
      <c r="A164" s="6">
        <v>162</v>
      </c>
      <c r="B164" s="17" t="s">
        <v>555</v>
      </c>
      <c r="C164" s="17" t="s">
        <v>556</v>
      </c>
      <c r="D164" s="17" t="s">
        <v>546</v>
      </c>
      <c r="E164" s="17" t="s">
        <v>547</v>
      </c>
      <c r="F164" s="6">
        <v>2</v>
      </c>
      <c r="G164" s="18" t="s">
        <v>557</v>
      </c>
      <c r="H164" s="11">
        <f>G164*0.4</f>
        <v>27.508</v>
      </c>
      <c r="I164" s="15">
        <f>VLOOKUP(C164:C418,'[1]Sheet1'!$C$4:$G$258,5,FALSE)</f>
        <v>81.6666666666666</v>
      </c>
      <c r="J164" s="15">
        <f>I164*0.6</f>
        <v>48.99999999999996</v>
      </c>
      <c r="K164" s="11">
        <f>H164+J164</f>
        <v>76.50799999999995</v>
      </c>
      <c r="L164" s="16" t="s">
        <v>64</v>
      </c>
      <c r="M164" s="6"/>
    </row>
    <row r="165" spans="1:13" ht="31.5" customHeight="1">
      <c r="A165" s="6">
        <v>163</v>
      </c>
      <c r="B165" s="17" t="s">
        <v>558</v>
      </c>
      <c r="C165" s="17" t="s">
        <v>559</v>
      </c>
      <c r="D165" s="17" t="s">
        <v>546</v>
      </c>
      <c r="E165" s="17" t="s">
        <v>547</v>
      </c>
      <c r="F165" s="6">
        <v>2</v>
      </c>
      <c r="G165" s="18" t="s">
        <v>560</v>
      </c>
      <c r="H165" s="11">
        <f>G165*0.4</f>
        <v>25.668000000000003</v>
      </c>
      <c r="I165" s="15">
        <f>VLOOKUP(C165:C419,'[1]Sheet1'!$C$4:$G$258,5,FALSE)</f>
        <v>80.2</v>
      </c>
      <c r="J165" s="15">
        <f>I165*0.6</f>
        <v>48.12</v>
      </c>
      <c r="K165" s="11">
        <f>H165+J165</f>
        <v>73.788</v>
      </c>
      <c r="L165" s="16" t="s">
        <v>85</v>
      </c>
      <c r="M165" s="6"/>
    </row>
    <row r="166" spans="1:13" ht="31.5" customHeight="1">
      <c r="A166" s="6">
        <v>164</v>
      </c>
      <c r="B166" s="17" t="s">
        <v>561</v>
      </c>
      <c r="C166" s="17" t="s">
        <v>562</v>
      </c>
      <c r="D166" s="17" t="s">
        <v>546</v>
      </c>
      <c r="E166" s="17" t="s">
        <v>547</v>
      </c>
      <c r="F166" s="6">
        <v>2</v>
      </c>
      <c r="G166" s="18" t="s">
        <v>563</v>
      </c>
      <c r="H166" s="11">
        <f>G166*0.4</f>
        <v>24.524</v>
      </c>
      <c r="I166" s="15">
        <f>VLOOKUP(C166:C420,'[1]Sheet1'!$C$4:$G$258,5,FALSE)</f>
        <v>81.4666666666666</v>
      </c>
      <c r="J166" s="15">
        <f>I166*0.6</f>
        <v>48.87999999999996</v>
      </c>
      <c r="K166" s="11">
        <f>H166+J166</f>
        <v>73.40399999999997</v>
      </c>
      <c r="L166" s="16" t="s">
        <v>89</v>
      </c>
      <c r="M166" s="6"/>
    </row>
    <row r="167" spans="1:13" ht="31.5" customHeight="1">
      <c r="A167" s="6">
        <v>165</v>
      </c>
      <c r="B167" s="17" t="s">
        <v>564</v>
      </c>
      <c r="C167" s="17" t="s">
        <v>565</v>
      </c>
      <c r="D167" s="17" t="s">
        <v>546</v>
      </c>
      <c r="E167" s="17" t="s">
        <v>547</v>
      </c>
      <c r="F167" s="6">
        <v>2</v>
      </c>
      <c r="G167" s="18" t="s">
        <v>566</v>
      </c>
      <c r="H167" s="11">
        <f>G167*0.4</f>
        <v>27.608</v>
      </c>
      <c r="I167" s="15" t="str">
        <f>VLOOKUP(C167:C421,'[1]Sheet1'!$C$4:$G$258,5,FALSE)</f>
        <v>缺考</v>
      </c>
      <c r="J167" s="15" t="s">
        <v>68</v>
      </c>
      <c r="K167" s="11">
        <v>27.61</v>
      </c>
      <c r="L167" s="16"/>
      <c r="M167" s="6"/>
    </row>
    <row r="168" spans="1:13" ht="31.5" customHeight="1">
      <c r="A168" s="6">
        <v>166</v>
      </c>
      <c r="B168" s="17" t="s">
        <v>567</v>
      </c>
      <c r="C168" s="17" t="s">
        <v>568</v>
      </c>
      <c r="D168" s="17" t="s">
        <v>546</v>
      </c>
      <c r="E168" s="17" t="s">
        <v>569</v>
      </c>
      <c r="F168" s="6">
        <v>4</v>
      </c>
      <c r="G168" s="18" t="s">
        <v>570</v>
      </c>
      <c r="H168" s="11">
        <f>G168*0.4</f>
        <v>25.736000000000004</v>
      </c>
      <c r="I168" s="15">
        <f>VLOOKUP(C168:C422,'[1]Sheet1'!$C$4:$G$258,5,FALSE)</f>
        <v>89.0666666666667</v>
      </c>
      <c r="J168" s="15">
        <f>I168*0.6</f>
        <v>53.44000000000002</v>
      </c>
      <c r="K168" s="11">
        <f>H168+J168</f>
        <v>79.17600000000002</v>
      </c>
      <c r="L168" s="16" t="s">
        <v>52</v>
      </c>
      <c r="M168" s="6" t="s">
        <v>19</v>
      </c>
    </row>
    <row r="169" spans="1:13" ht="31.5" customHeight="1">
      <c r="A169" s="6">
        <v>167</v>
      </c>
      <c r="B169" s="17" t="s">
        <v>571</v>
      </c>
      <c r="C169" s="17" t="s">
        <v>572</v>
      </c>
      <c r="D169" s="17" t="s">
        <v>546</v>
      </c>
      <c r="E169" s="17" t="s">
        <v>569</v>
      </c>
      <c r="F169" s="6">
        <v>4</v>
      </c>
      <c r="G169" s="18" t="s">
        <v>573</v>
      </c>
      <c r="H169" s="11">
        <f>G169*0.4</f>
        <v>27.956000000000003</v>
      </c>
      <c r="I169" s="15">
        <f>VLOOKUP(C169:C423,'[1]Sheet1'!$C$4:$G$258,5,FALSE)</f>
        <v>84.6266666666667</v>
      </c>
      <c r="J169" s="15">
        <f>I169*0.6</f>
        <v>50.77600000000002</v>
      </c>
      <c r="K169" s="11">
        <f>H169+J169</f>
        <v>78.73200000000003</v>
      </c>
      <c r="L169" s="16" t="s">
        <v>56</v>
      </c>
      <c r="M169" s="6" t="s">
        <v>19</v>
      </c>
    </row>
    <row r="170" spans="1:13" ht="31.5" customHeight="1">
      <c r="A170" s="6">
        <v>168</v>
      </c>
      <c r="B170" s="17" t="s">
        <v>574</v>
      </c>
      <c r="C170" s="17" t="s">
        <v>575</v>
      </c>
      <c r="D170" s="17" t="s">
        <v>546</v>
      </c>
      <c r="E170" s="17" t="s">
        <v>569</v>
      </c>
      <c r="F170" s="6">
        <v>4</v>
      </c>
      <c r="G170" s="18" t="s">
        <v>576</v>
      </c>
      <c r="H170" s="11">
        <f>G170*0.4</f>
        <v>24.42</v>
      </c>
      <c r="I170" s="15">
        <f>VLOOKUP(C170:C424,'[1]Sheet1'!$C$4:$G$258,5,FALSE)</f>
        <v>90</v>
      </c>
      <c r="J170" s="15">
        <f>I170*0.6</f>
        <v>54</v>
      </c>
      <c r="K170" s="11">
        <f>H170+J170</f>
        <v>78.42</v>
      </c>
      <c r="L170" s="16" t="s">
        <v>60</v>
      </c>
      <c r="M170" s="6" t="s">
        <v>19</v>
      </c>
    </row>
    <row r="171" spans="1:13" ht="31.5" customHeight="1">
      <c r="A171" s="6">
        <v>169</v>
      </c>
      <c r="B171" s="17" t="s">
        <v>577</v>
      </c>
      <c r="C171" s="17" t="s">
        <v>578</v>
      </c>
      <c r="D171" s="17" t="s">
        <v>546</v>
      </c>
      <c r="E171" s="17" t="s">
        <v>569</v>
      </c>
      <c r="F171" s="6">
        <v>4</v>
      </c>
      <c r="G171" s="18" t="s">
        <v>579</v>
      </c>
      <c r="H171" s="11">
        <f>G171*0.4</f>
        <v>27.12</v>
      </c>
      <c r="I171" s="15">
        <f>VLOOKUP(C171:C425,'[1]Sheet1'!$C$4:$G$258,5,FALSE)</f>
        <v>85.4066666666667</v>
      </c>
      <c r="J171" s="15">
        <f>I171*0.6</f>
        <v>51.244000000000014</v>
      </c>
      <c r="K171" s="11">
        <f>H171+J171</f>
        <v>78.36400000000002</v>
      </c>
      <c r="L171" s="16" t="s">
        <v>64</v>
      </c>
      <c r="M171" s="6" t="s">
        <v>19</v>
      </c>
    </row>
    <row r="172" spans="1:13" ht="31.5" customHeight="1">
      <c r="A172" s="6">
        <v>170</v>
      </c>
      <c r="B172" s="17" t="s">
        <v>580</v>
      </c>
      <c r="C172" s="17" t="s">
        <v>581</v>
      </c>
      <c r="D172" s="17" t="s">
        <v>546</v>
      </c>
      <c r="E172" s="17" t="s">
        <v>569</v>
      </c>
      <c r="F172" s="6">
        <v>4</v>
      </c>
      <c r="G172" s="18" t="s">
        <v>582</v>
      </c>
      <c r="H172" s="11">
        <f>G172*0.4</f>
        <v>31.104000000000003</v>
      </c>
      <c r="I172" s="15">
        <f>VLOOKUP(C172:C426,'[1]Sheet1'!$C$4:$G$258,5,FALSE)</f>
        <v>78.0933333333333</v>
      </c>
      <c r="J172" s="15">
        <f>I172*0.6</f>
        <v>46.85599999999998</v>
      </c>
      <c r="K172" s="11">
        <f>H172+J172</f>
        <v>77.95999999999998</v>
      </c>
      <c r="L172" s="16" t="s">
        <v>85</v>
      </c>
      <c r="M172" s="6"/>
    </row>
    <row r="173" spans="1:13" ht="31.5" customHeight="1">
      <c r="A173" s="6">
        <v>171</v>
      </c>
      <c r="B173" s="17" t="s">
        <v>583</v>
      </c>
      <c r="C173" s="17" t="s">
        <v>584</v>
      </c>
      <c r="D173" s="17" t="s">
        <v>546</v>
      </c>
      <c r="E173" s="17" t="s">
        <v>569</v>
      </c>
      <c r="F173" s="6">
        <v>4</v>
      </c>
      <c r="G173" s="18" t="s">
        <v>585</v>
      </c>
      <c r="H173" s="11">
        <f>G173*0.4</f>
        <v>27.427999999999997</v>
      </c>
      <c r="I173" s="15">
        <f>VLOOKUP(C173:C427,'[1]Sheet1'!$C$4:$G$258,5,FALSE)</f>
        <v>82.1866666666667</v>
      </c>
      <c r="J173" s="15">
        <f>I173*0.6</f>
        <v>49.31200000000002</v>
      </c>
      <c r="K173" s="11">
        <f>H173+J173</f>
        <v>76.74000000000001</v>
      </c>
      <c r="L173" s="16" t="s">
        <v>89</v>
      </c>
      <c r="M173" s="6"/>
    </row>
    <row r="174" spans="1:13" ht="31.5" customHeight="1">
      <c r="A174" s="6">
        <v>172</v>
      </c>
      <c r="B174" s="17" t="s">
        <v>586</v>
      </c>
      <c r="C174" s="17" t="s">
        <v>587</v>
      </c>
      <c r="D174" s="17" t="s">
        <v>546</v>
      </c>
      <c r="E174" s="17" t="s">
        <v>569</v>
      </c>
      <c r="F174" s="6">
        <v>4</v>
      </c>
      <c r="G174" s="18" t="s">
        <v>588</v>
      </c>
      <c r="H174" s="11">
        <f>G174*0.4</f>
        <v>25.628</v>
      </c>
      <c r="I174" s="15">
        <f>VLOOKUP(C174:C428,'[1]Sheet1'!$C$4:$G$258,5,FALSE)</f>
        <v>84.62</v>
      </c>
      <c r="J174" s="15">
        <f>I174*0.6</f>
        <v>50.772</v>
      </c>
      <c r="K174" s="11">
        <f>H174+J174</f>
        <v>76.4</v>
      </c>
      <c r="L174" s="16" t="s">
        <v>92</v>
      </c>
      <c r="M174" s="6"/>
    </row>
    <row r="175" spans="1:13" ht="31.5" customHeight="1">
      <c r="A175" s="6">
        <v>173</v>
      </c>
      <c r="B175" s="17" t="s">
        <v>589</v>
      </c>
      <c r="C175" s="17" t="s">
        <v>590</v>
      </c>
      <c r="D175" s="17" t="s">
        <v>546</v>
      </c>
      <c r="E175" s="17" t="s">
        <v>569</v>
      </c>
      <c r="F175" s="6">
        <v>4</v>
      </c>
      <c r="G175" s="18" t="s">
        <v>591</v>
      </c>
      <c r="H175" s="11">
        <f>G175*0.4</f>
        <v>25.624000000000002</v>
      </c>
      <c r="I175" s="15">
        <f>VLOOKUP(C175:C429,'[1]Sheet1'!$C$4:$G$258,5,FALSE)</f>
        <v>83.4</v>
      </c>
      <c r="J175" s="15">
        <f>I175*0.6</f>
        <v>50.04</v>
      </c>
      <c r="K175" s="11">
        <f>H175+J175</f>
        <v>75.664</v>
      </c>
      <c r="L175" s="16" t="s">
        <v>96</v>
      </c>
      <c r="M175" s="6"/>
    </row>
    <row r="176" spans="1:13" ht="31.5" customHeight="1">
      <c r="A176" s="6">
        <v>174</v>
      </c>
      <c r="B176" s="17" t="s">
        <v>592</v>
      </c>
      <c r="C176" s="17" t="s">
        <v>593</v>
      </c>
      <c r="D176" s="17" t="s">
        <v>546</v>
      </c>
      <c r="E176" s="17" t="s">
        <v>569</v>
      </c>
      <c r="F176" s="6">
        <v>4</v>
      </c>
      <c r="G176" s="18" t="s">
        <v>594</v>
      </c>
      <c r="H176" s="11">
        <f>G176*0.4</f>
        <v>26.656000000000002</v>
      </c>
      <c r="I176" s="15">
        <f>VLOOKUP(C176:C430,'[1]Sheet1'!$C$4:$G$258,5,FALSE)</f>
        <v>80.6933333333333</v>
      </c>
      <c r="J176" s="15">
        <f>I176*0.6</f>
        <v>48.415999999999976</v>
      </c>
      <c r="K176" s="11">
        <f>H176+J176</f>
        <v>75.07199999999997</v>
      </c>
      <c r="L176" s="16" t="s">
        <v>209</v>
      </c>
      <c r="M176" s="6"/>
    </row>
    <row r="177" spans="1:13" ht="31.5" customHeight="1">
      <c r="A177" s="6">
        <v>175</v>
      </c>
      <c r="B177" s="17" t="s">
        <v>595</v>
      </c>
      <c r="C177" s="17" t="s">
        <v>596</v>
      </c>
      <c r="D177" s="17" t="s">
        <v>546</v>
      </c>
      <c r="E177" s="17" t="s">
        <v>569</v>
      </c>
      <c r="F177" s="6">
        <v>4</v>
      </c>
      <c r="G177" s="18" t="s">
        <v>597</v>
      </c>
      <c r="H177" s="11">
        <f>G177*0.4</f>
        <v>27.264</v>
      </c>
      <c r="I177" s="15" t="str">
        <f>VLOOKUP(C177:C431,'[1]Sheet1'!$C$4:$G$258,5,FALSE)</f>
        <v>缺考</v>
      </c>
      <c r="J177" s="15" t="s">
        <v>68</v>
      </c>
      <c r="K177" s="11">
        <v>27.26</v>
      </c>
      <c r="L177" s="16"/>
      <c r="M177" s="6"/>
    </row>
    <row r="178" spans="1:13" ht="31.5" customHeight="1">
      <c r="A178" s="6">
        <v>176</v>
      </c>
      <c r="B178" s="17" t="s">
        <v>598</v>
      </c>
      <c r="C178" s="17" t="s">
        <v>599</v>
      </c>
      <c r="D178" s="17" t="s">
        <v>546</v>
      </c>
      <c r="E178" s="17" t="s">
        <v>569</v>
      </c>
      <c r="F178" s="6">
        <v>4</v>
      </c>
      <c r="G178" s="18" t="s">
        <v>600</v>
      </c>
      <c r="H178" s="11">
        <f>G178*0.4</f>
        <v>24.844</v>
      </c>
      <c r="I178" s="15" t="str">
        <f>VLOOKUP(C178:C432,'[1]Sheet1'!$C$4:$G$258,5,FALSE)</f>
        <v>缺考</v>
      </c>
      <c r="J178" s="15" t="s">
        <v>68</v>
      </c>
      <c r="K178" s="11">
        <v>24.84</v>
      </c>
      <c r="L178" s="16"/>
      <c r="M178" s="6"/>
    </row>
    <row r="179" spans="1:13" ht="31.5" customHeight="1">
      <c r="A179" s="6">
        <v>177</v>
      </c>
      <c r="B179" s="17" t="s">
        <v>601</v>
      </c>
      <c r="C179" s="17" t="s">
        <v>602</v>
      </c>
      <c r="D179" s="17" t="s">
        <v>546</v>
      </c>
      <c r="E179" s="17" t="s">
        <v>569</v>
      </c>
      <c r="F179" s="6">
        <v>4</v>
      </c>
      <c r="G179" s="18" t="s">
        <v>603</v>
      </c>
      <c r="H179" s="11">
        <f>G179*0.4</f>
        <v>24.688000000000002</v>
      </c>
      <c r="I179" s="15" t="str">
        <f>VLOOKUP(C179:C433,'[1]Sheet1'!$C$4:$G$258,5,FALSE)</f>
        <v>缺考</v>
      </c>
      <c r="J179" s="15" t="s">
        <v>68</v>
      </c>
      <c r="K179" s="11">
        <v>24.69</v>
      </c>
      <c r="L179" s="16"/>
      <c r="M179" s="6"/>
    </row>
    <row r="180" spans="1:13" ht="31.5" customHeight="1">
      <c r="A180" s="6">
        <v>178</v>
      </c>
      <c r="B180" s="17" t="s">
        <v>604</v>
      </c>
      <c r="C180" s="17" t="s">
        <v>605</v>
      </c>
      <c r="D180" s="17" t="s">
        <v>546</v>
      </c>
      <c r="E180" s="17" t="s">
        <v>569</v>
      </c>
      <c r="F180" s="6">
        <v>4</v>
      </c>
      <c r="G180" s="18" t="s">
        <v>606</v>
      </c>
      <c r="H180" s="11">
        <f>G180*0.4</f>
        <v>24.5</v>
      </c>
      <c r="I180" s="15" t="str">
        <f>VLOOKUP(C180:C434,'[1]Sheet1'!$C$4:$G$258,5,FALSE)</f>
        <v>缺考</v>
      </c>
      <c r="J180" s="15" t="s">
        <v>68</v>
      </c>
      <c r="K180" s="11">
        <v>24.5</v>
      </c>
      <c r="L180" s="16"/>
      <c r="M180" s="6"/>
    </row>
    <row r="181" spans="1:13" ht="31.5" customHeight="1">
      <c r="A181" s="6">
        <v>179</v>
      </c>
      <c r="B181" s="17" t="s">
        <v>607</v>
      </c>
      <c r="C181" s="17" t="s">
        <v>608</v>
      </c>
      <c r="D181" s="17" t="s">
        <v>546</v>
      </c>
      <c r="E181" s="17" t="s">
        <v>609</v>
      </c>
      <c r="F181" s="6">
        <v>2</v>
      </c>
      <c r="G181" s="18" t="s">
        <v>610</v>
      </c>
      <c r="H181" s="11">
        <f>G181*0.4</f>
        <v>29.644000000000002</v>
      </c>
      <c r="I181" s="15">
        <f>VLOOKUP(C181:C435,'[1]Sheet1'!$C$4:$G$258,5,FALSE)</f>
        <v>91.27</v>
      </c>
      <c r="J181" s="15">
        <f>I181*0.6</f>
        <v>54.76199999999999</v>
      </c>
      <c r="K181" s="11">
        <f>H181+J181</f>
        <v>84.40599999999999</v>
      </c>
      <c r="L181" s="16" t="s">
        <v>52</v>
      </c>
      <c r="M181" s="6" t="s">
        <v>19</v>
      </c>
    </row>
    <row r="182" spans="1:13" ht="31.5" customHeight="1">
      <c r="A182" s="6">
        <v>180</v>
      </c>
      <c r="B182" s="17" t="s">
        <v>611</v>
      </c>
      <c r="C182" s="17" t="s">
        <v>612</v>
      </c>
      <c r="D182" s="17" t="s">
        <v>546</v>
      </c>
      <c r="E182" s="17" t="s">
        <v>609</v>
      </c>
      <c r="F182" s="6">
        <v>2</v>
      </c>
      <c r="G182" s="18" t="s">
        <v>613</v>
      </c>
      <c r="H182" s="11">
        <f>G182*0.4</f>
        <v>26.660000000000004</v>
      </c>
      <c r="I182" s="15">
        <f>VLOOKUP(C182:C436,'[1]Sheet1'!$C$4:$G$258,5,FALSE)</f>
        <v>88.87</v>
      </c>
      <c r="J182" s="15">
        <f>I182*0.6</f>
        <v>53.322</v>
      </c>
      <c r="K182" s="11">
        <f>H182+J182</f>
        <v>79.982</v>
      </c>
      <c r="L182" s="16" t="s">
        <v>56</v>
      </c>
      <c r="M182" s="6" t="s">
        <v>19</v>
      </c>
    </row>
    <row r="183" spans="1:13" ht="31.5" customHeight="1">
      <c r="A183" s="6">
        <v>181</v>
      </c>
      <c r="B183" s="17" t="s">
        <v>614</v>
      </c>
      <c r="C183" s="17" t="s">
        <v>615</v>
      </c>
      <c r="D183" s="17" t="s">
        <v>546</v>
      </c>
      <c r="E183" s="17" t="s">
        <v>609</v>
      </c>
      <c r="F183" s="6">
        <v>2</v>
      </c>
      <c r="G183" s="18" t="s">
        <v>616</v>
      </c>
      <c r="H183" s="11">
        <f>G183*0.4</f>
        <v>29.392000000000003</v>
      </c>
      <c r="I183" s="15">
        <f>VLOOKUP(C183:C437,'[1]Sheet1'!$C$4:$G$258,5,FALSE)</f>
        <v>83.33</v>
      </c>
      <c r="J183" s="15">
        <f>I183*0.6</f>
        <v>49.998</v>
      </c>
      <c r="K183" s="11">
        <f>H183+J183</f>
        <v>79.39</v>
      </c>
      <c r="L183" s="16" t="s">
        <v>60</v>
      </c>
      <c r="M183" s="6"/>
    </row>
    <row r="184" spans="1:13" ht="31.5" customHeight="1">
      <c r="A184" s="6">
        <v>182</v>
      </c>
      <c r="B184" s="17" t="s">
        <v>617</v>
      </c>
      <c r="C184" s="17" t="s">
        <v>618</v>
      </c>
      <c r="D184" s="17" t="s">
        <v>546</v>
      </c>
      <c r="E184" s="17" t="s">
        <v>609</v>
      </c>
      <c r="F184" s="6">
        <v>2</v>
      </c>
      <c r="G184" s="18" t="s">
        <v>619</v>
      </c>
      <c r="H184" s="11">
        <f>G184*0.4</f>
        <v>22.652</v>
      </c>
      <c r="I184" s="15">
        <f>VLOOKUP(C184:C438,'[1]Sheet1'!$C$4:$G$258,5,FALSE)</f>
        <v>80.33</v>
      </c>
      <c r="J184" s="15">
        <f>I184*0.6</f>
        <v>48.198</v>
      </c>
      <c r="K184" s="11">
        <f>H184+J184</f>
        <v>70.85</v>
      </c>
      <c r="L184" s="16" t="s">
        <v>64</v>
      </c>
      <c r="M184" s="6"/>
    </row>
    <row r="185" spans="1:13" ht="31.5" customHeight="1">
      <c r="A185" s="6">
        <v>183</v>
      </c>
      <c r="B185" s="17" t="s">
        <v>620</v>
      </c>
      <c r="C185" s="17" t="s">
        <v>621</v>
      </c>
      <c r="D185" s="17" t="s">
        <v>546</v>
      </c>
      <c r="E185" s="17" t="s">
        <v>609</v>
      </c>
      <c r="F185" s="6">
        <v>2</v>
      </c>
      <c r="G185" s="18" t="s">
        <v>622</v>
      </c>
      <c r="H185" s="11">
        <f>G185*0.4</f>
        <v>26.664</v>
      </c>
      <c r="I185" s="15" t="str">
        <f>VLOOKUP(C185:C439,'[1]Sheet1'!$C$4:$G$258,5,FALSE)</f>
        <v>缺考</v>
      </c>
      <c r="J185" s="15" t="s">
        <v>68</v>
      </c>
      <c r="K185" s="11">
        <v>26.66</v>
      </c>
      <c r="L185" s="16"/>
      <c r="M185" s="6"/>
    </row>
    <row r="186" spans="1:13" ht="31.5" customHeight="1">
      <c r="A186" s="6">
        <v>184</v>
      </c>
      <c r="B186" s="17" t="s">
        <v>623</v>
      </c>
      <c r="C186" s="17" t="s">
        <v>624</v>
      </c>
      <c r="D186" s="17" t="s">
        <v>546</v>
      </c>
      <c r="E186" s="17" t="s">
        <v>609</v>
      </c>
      <c r="F186" s="6">
        <v>2</v>
      </c>
      <c r="G186" s="18" t="s">
        <v>625</v>
      </c>
      <c r="H186" s="11">
        <f>G186*0.4</f>
        <v>23.16</v>
      </c>
      <c r="I186" s="15" t="str">
        <f>VLOOKUP(C186:C440,'[1]Sheet1'!$C$4:$G$258,5,FALSE)</f>
        <v>缺考</v>
      </c>
      <c r="J186" s="15" t="s">
        <v>68</v>
      </c>
      <c r="K186" s="11">
        <v>23.16</v>
      </c>
      <c r="L186" s="16"/>
      <c r="M186" s="6"/>
    </row>
    <row r="187" spans="1:13" ht="31.5" customHeight="1">
      <c r="A187" s="6">
        <v>185</v>
      </c>
      <c r="B187" s="17" t="s">
        <v>626</v>
      </c>
      <c r="C187" s="17" t="s">
        <v>627</v>
      </c>
      <c r="D187" s="17" t="s">
        <v>546</v>
      </c>
      <c r="E187" s="17" t="s">
        <v>628</v>
      </c>
      <c r="F187" s="6">
        <v>2</v>
      </c>
      <c r="G187" s="18" t="s">
        <v>629</v>
      </c>
      <c r="H187" s="11">
        <f>G187*0.4</f>
        <v>30.308</v>
      </c>
      <c r="I187" s="15">
        <f>VLOOKUP(C187:C441,'[1]Sheet1'!$C$4:$G$258,5,FALSE)</f>
        <v>87.27</v>
      </c>
      <c r="J187" s="15">
        <f>I187*0.6</f>
        <v>52.361999999999995</v>
      </c>
      <c r="K187" s="11">
        <f>H187+J187</f>
        <v>82.66999999999999</v>
      </c>
      <c r="L187" s="16" t="s">
        <v>52</v>
      </c>
      <c r="M187" s="6" t="s">
        <v>19</v>
      </c>
    </row>
    <row r="188" spans="1:13" ht="31.5" customHeight="1">
      <c r="A188" s="6">
        <v>186</v>
      </c>
      <c r="B188" s="17" t="s">
        <v>630</v>
      </c>
      <c r="C188" s="17" t="s">
        <v>631</v>
      </c>
      <c r="D188" s="17" t="s">
        <v>546</v>
      </c>
      <c r="E188" s="17" t="s">
        <v>628</v>
      </c>
      <c r="F188" s="6">
        <v>2</v>
      </c>
      <c r="G188" s="18" t="s">
        <v>632</v>
      </c>
      <c r="H188" s="11">
        <f>G188*0.4</f>
        <v>26.42</v>
      </c>
      <c r="I188" s="15">
        <f>VLOOKUP(C188:C442,'[1]Sheet1'!$C$4:$G$258,5,FALSE)</f>
        <v>86.43</v>
      </c>
      <c r="J188" s="15">
        <f>I188*0.6</f>
        <v>51.858000000000004</v>
      </c>
      <c r="K188" s="11">
        <f>H188+J188</f>
        <v>78.278</v>
      </c>
      <c r="L188" s="16" t="s">
        <v>56</v>
      </c>
      <c r="M188" s="6" t="s">
        <v>19</v>
      </c>
    </row>
    <row r="189" spans="1:13" ht="31.5" customHeight="1">
      <c r="A189" s="6">
        <v>187</v>
      </c>
      <c r="B189" s="17" t="s">
        <v>633</v>
      </c>
      <c r="C189" s="17" t="s">
        <v>634</v>
      </c>
      <c r="D189" s="17" t="s">
        <v>546</v>
      </c>
      <c r="E189" s="17" t="s">
        <v>628</v>
      </c>
      <c r="F189" s="6">
        <v>2</v>
      </c>
      <c r="G189" s="18" t="s">
        <v>635</v>
      </c>
      <c r="H189" s="11">
        <f>G189*0.4</f>
        <v>24.892</v>
      </c>
      <c r="I189" s="15">
        <f>VLOOKUP(C189:C443,'[1]Sheet1'!$C$4:$G$258,5,FALSE)</f>
        <v>84.53</v>
      </c>
      <c r="J189" s="15">
        <f>I189*0.6</f>
        <v>50.717999999999996</v>
      </c>
      <c r="K189" s="11">
        <f>H189+J189</f>
        <v>75.61</v>
      </c>
      <c r="L189" s="16" t="s">
        <v>60</v>
      </c>
      <c r="M189" s="6"/>
    </row>
    <row r="190" spans="1:13" ht="31.5" customHeight="1">
      <c r="A190" s="6">
        <v>188</v>
      </c>
      <c r="B190" s="17" t="s">
        <v>636</v>
      </c>
      <c r="C190" s="17" t="s">
        <v>637</v>
      </c>
      <c r="D190" s="17" t="s">
        <v>546</v>
      </c>
      <c r="E190" s="17" t="s">
        <v>628</v>
      </c>
      <c r="F190" s="6">
        <v>2</v>
      </c>
      <c r="G190" s="18" t="s">
        <v>638</v>
      </c>
      <c r="H190" s="11">
        <f>G190*0.4</f>
        <v>25.296000000000003</v>
      </c>
      <c r="I190" s="15">
        <f>VLOOKUP(C190:C444,'[1]Sheet1'!$C$4:$G$258,5,FALSE)</f>
        <v>80</v>
      </c>
      <c r="J190" s="15">
        <f>I190*0.6</f>
        <v>48</v>
      </c>
      <c r="K190" s="11">
        <f>H190+J190</f>
        <v>73.296</v>
      </c>
      <c r="L190" s="16" t="s">
        <v>64</v>
      </c>
      <c r="M190" s="6"/>
    </row>
    <row r="191" spans="1:13" ht="31.5" customHeight="1">
      <c r="A191" s="6">
        <v>189</v>
      </c>
      <c r="B191" s="17" t="s">
        <v>639</v>
      </c>
      <c r="C191" s="17" t="s">
        <v>640</v>
      </c>
      <c r="D191" s="17" t="s">
        <v>546</v>
      </c>
      <c r="E191" s="17" t="s">
        <v>628</v>
      </c>
      <c r="F191" s="6">
        <v>2</v>
      </c>
      <c r="G191" s="18" t="s">
        <v>641</v>
      </c>
      <c r="H191" s="11">
        <f>G191*0.4</f>
        <v>25.376</v>
      </c>
      <c r="I191" s="15" t="str">
        <f>VLOOKUP(C191:C445,'[1]Sheet1'!$C$4:$G$258,5,FALSE)</f>
        <v>缺考</v>
      </c>
      <c r="J191" s="15" t="s">
        <v>68</v>
      </c>
      <c r="K191" s="11">
        <v>25.38</v>
      </c>
      <c r="L191" s="16"/>
      <c r="M191" s="6"/>
    </row>
    <row r="192" spans="1:13" ht="31.5" customHeight="1">
      <c r="A192" s="6">
        <v>190</v>
      </c>
      <c r="B192" s="17" t="s">
        <v>642</v>
      </c>
      <c r="C192" s="17" t="s">
        <v>643</v>
      </c>
      <c r="D192" s="17" t="s">
        <v>546</v>
      </c>
      <c r="E192" s="17" t="s">
        <v>644</v>
      </c>
      <c r="F192" s="6">
        <v>1</v>
      </c>
      <c r="G192" s="18" t="s">
        <v>645</v>
      </c>
      <c r="H192" s="11">
        <f>G192*0.4</f>
        <v>29.312</v>
      </c>
      <c r="I192" s="15">
        <f>VLOOKUP(C192:C446,'[1]Sheet1'!$C$4:$G$258,5,FALSE)</f>
        <v>75.67</v>
      </c>
      <c r="J192" s="15">
        <f>I192*0.6</f>
        <v>45.402</v>
      </c>
      <c r="K192" s="11">
        <f>H192+J192</f>
        <v>74.714</v>
      </c>
      <c r="L192" s="16" t="s">
        <v>52</v>
      </c>
      <c r="M192" s="6" t="s">
        <v>19</v>
      </c>
    </row>
    <row r="193" spans="1:13" ht="31.5" customHeight="1">
      <c r="A193" s="6">
        <v>191</v>
      </c>
      <c r="B193" s="17" t="s">
        <v>646</v>
      </c>
      <c r="C193" s="17" t="s">
        <v>647</v>
      </c>
      <c r="D193" s="17" t="s">
        <v>546</v>
      </c>
      <c r="E193" s="17" t="s">
        <v>644</v>
      </c>
      <c r="F193" s="6">
        <v>1</v>
      </c>
      <c r="G193" s="18" t="s">
        <v>648</v>
      </c>
      <c r="H193" s="11">
        <f>G193*0.4</f>
        <v>31.932000000000002</v>
      </c>
      <c r="I193" s="15">
        <f>VLOOKUP(C193:C447,'[1]Sheet1'!$C$4:$G$258,5,FALSE)</f>
        <v>60.33</v>
      </c>
      <c r="J193" s="15">
        <f>I193*0.6</f>
        <v>36.198</v>
      </c>
      <c r="K193" s="11">
        <f>H193+J193</f>
        <v>68.13</v>
      </c>
      <c r="L193" s="16" t="s">
        <v>56</v>
      </c>
      <c r="M193" s="6"/>
    </row>
    <row r="194" spans="1:13" ht="31.5" customHeight="1">
      <c r="A194" s="6">
        <v>192</v>
      </c>
      <c r="B194" s="17" t="s">
        <v>649</v>
      </c>
      <c r="C194" s="17" t="s">
        <v>650</v>
      </c>
      <c r="D194" s="17" t="s">
        <v>546</v>
      </c>
      <c r="E194" s="17" t="s">
        <v>644</v>
      </c>
      <c r="F194" s="6">
        <v>1</v>
      </c>
      <c r="G194" s="18" t="s">
        <v>651</v>
      </c>
      <c r="H194" s="11">
        <f>G194*0.4</f>
        <v>25.496000000000002</v>
      </c>
      <c r="I194" s="15">
        <f>VLOOKUP(C194:C448,'[1]Sheet1'!$C$4:$G$258,5,FALSE)</f>
        <v>60.67</v>
      </c>
      <c r="J194" s="15">
        <f>I194*0.6</f>
        <v>36.402</v>
      </c>
      <c r="K194" s="11">
        <f>H194+J194</f>
        <v>61.898</v>
      </c>
      <c r="L194" s="16" t="s">
        <v>60</v>
      </c>
      <c r="M194" s="6"/>
    </row>
    <row r="195" spans="1:13" ht="31.5" customHeight="1">
      <c r="A195" s="6">
        <v>193</v>
      </c>
      <c r="B195" s="17" t="s">
        <v>652</v>
      </c>
      <c r="C195" s="17" t="s">
        <v>653</v>
      </c>
      <c r="D195" s="17" t="s">
        <v>546</v>
      </c>
      <c r="E195" s="17" t="s">
        <v>644</v>
      </c>
      <c r="F195" s="6">
        <v>1</v>
      </c>
      <c r="G195" s="18" t="s">
        <v>512</v>
      </c>
      <c r="H195" s="11">
        <f>G195*0.4</f>
        <v>27.284</v>
      </c>
      <c r="I195" s="15" t="str">
        <f>VLOOKUP(C195:C449,'[1]Sheet1'!$C$4:$G$258,5,FALSE)</f>
        <v>缺考</v>
      </c>
      <c r="J195" s="15" t="s">
        <v>68</v>
      </c>
      <c r="K195" s="11">
        <v>27.28</v>
      </c>
      <c r="L195" s="16"/>
      <c r="M195" s="6"/>
    </row>
    <row r="196" spans="1:13" ht="31.5" customHeight="1">
      <c r="A196" s="6">
        <v>194</v>
      </c>
      <c r="B196" s="17" t="s">
        <v>654</v>
      </c>
      <c r="C196" s="17" t="s">
        <v>655</v>
      </c>
      <c r="D196" s="17" t="s">
        <v>546</v>
      </c>
      <c r="E196" s="17" t="s">
        <v>644</v>
      </c>
      <c r="F196" s="6">
        <v>1</v>
      </c>
      <c r="G196" s="18" t="s">
        <v>656</v>
      </c>
      <c r="H196" s="11">
        <f>G196*0.4</f>
        <v>23.104</v>
      </c>
      <c r="I196" s="15" t="str">
        <f>VLOOKUP(C196:C450,'[1]Sheet1'!$C$4:$G$258,5,FALSE)</f>
        <v>缺考</v>
      </c>
      <c r="J196" s="15" t="s">
        <v>68</v>
      </c>
      <c r="K196" s="11">
        <v>23.1</v>
      </c>
      <c r="L196" s="16"/>
      <c r="M196" s="6"/>
    </row>
    <row r="197" spans="1:13" ht="31.5" customHeight="1">
      <c r="A197" s="6">
        <v>195</v>
      </c>
      <c r="B197" s="17" t="s">
        <v>657</v>
      </c>
      <c r="C197" s="17" t="s">
        <v>658</v>
      </c>
      <c r="D197" s="17" t="s">
        <v>546</v>
      </c>
      <c r="E197" s="17" t="s">
        <v>659</v>
      </c>
      <c r="F197" s="6">
        <v>1</v>
      </c>
      <c r="G197" s="18" t="s">
        <v>660</v>
      </c>
      <c r="H197" s="11">
        <f>G197*0.4</f>
        <v>31.272000000000006</v>
      </c>
      <c r="I197" s="15">
        <f>VLOOKUP(C197:C451,'[1]Sheet1'!$C$4:$G$258,5,FALSE)</f>
        <v>88.67</v>
      </c>
      <c r="J197" s="15">
        <f>I197*0.6</f>
        <v>53.202</v>
      </c>
      <c r="K197" s="11">
        <f>H197+J197</f>
        <v>84.474</v>
      </c>
      <c r="L197" s="16" t="s">
        <v>52</v>
      </c>
      <c r="M197" s="6" t="s">
        <v>19</v>
      </c>
    </row>
    <row r="198" spans="1:13" ht="31.5" customHeight="1">
      <c r="A198" s="6">
        <v>196</v>
      </c>
      <c r="B198" s="17" t="s">
        <v>661</v>
      </c>
      <c r="C198" s="17" t="s">
        <v>662</v>
      </c>
      <c r="D198" s="17" t="s">
        <v>546</v>
      </c>
      <c r="E198" s="17" t="s">
        <v>659</v>
      </c>
      <c r="F198" s="6">
        <v>1</v>
      </c>
      <c r="G198" s="18" t="s">
        <v>663</v>
      </c>
      <c r="H198" s="11">
        <f>G198*0.4</f>
        <v>31.372000000000003</v>
      </c>
      <c r="I198" s="15">
        <f>VLOOKUP(C198:C452,'[1]Sheet1'!$C$4:$G$258,5,FALSE)</f>
        <v>87.5</v>
      </c>
      <c r="J198" s="15">
        <f>I198*0.6</f>
        <v>52.5</v>
      </c>
      <c r="K198" s="11">
        <f>H198+J198</f>
        <v>83.872</v>
      </c>
      <c r="L198" s="16" t="s">
        <v>56</v>
      </c>
      <c r="M198" s="6"/>
    </row>
    <row r="199" spans="1:13" ht="31.5" customHeight="1">
      <c r="A199" s="6">
        <v>197</v>
      </c>
      <c r="B199" s="17" t="s">
        <v>664</v>
      </c>
      <c r="C199" s="17" t="s">
        <v>665</v>
      </c>
      <c r="D199" s="17" t="s">
        <v>546</v>
      </c>
      <c r="E199" s="17" t="s">
        <v>659</v>
      </c>
      <c r="F199" s="6">
        <v>1</v>
      </c>
      <c r="G199" s="18" t="s">
        <v>666</v>
      </c>
      <c r="H199" s="11">
        <f>G199*0.4</f>
        <v>30.456000000000003</v>
      </c>
      <c r="I199" s="15">
        <f>VLOOKUP(C199:C453,'[1]Sheet1'!$C$4:$G$258,5,FALSE)</f>
        <v>84.67</v>
      </c>
      <c r="J199" s="15">
        <f>I199*0.6</f>
        <v>50.802</v>
      </c>
      <c r="K199" s="11">
        <f>H199+J199</f>
        <v>81.25800000000001</v>
      </c>
      <c r="L199" s="16" t="s">
        <v>60</v>
      </c>
      <c r="M199" s="6"/>
    </row>
    <row r="200" spans="1:13" ht="31.5" customHeight="1">
      <c r="A200" s="6">
        <v>198</v>
      </c>
      <c r="B200" s="17" t="s">
        <v>667</v>
      </c>
      <c r="C200" s="17" t="s">
        <v>668</v>
      </c>
      <c r="D200" s="17" t="s">
        <v>546</v>
      </c>
      <c r="E200" s="17" t="s">
        <v>659</v>
      </c>
      <c r="F200" s="6">
        <v>1</v>
      </c>
      <c r="G200" s="18" t="s">
        <v>669</v>
      </c>
      <c r="H200" s="11">
        <f>G200*0.4</f>
        <v>31.424000000000003</v>
      </c>
      <c r="I200" s="15">
        <f>VLOOKUP(C200:C454,'[1]Sheet1'!$C$4:$G$258,5,FALSE)</f>
        <v>82.67</v>
      </c>
      <c r="J200" s="15">
        <f>I200*0.6</f>
        <v>49.602</v>
      </c>
      <c r="K200" s="11">
        <f>H200+J200</f>
        <v>81.026</v>
      </c>
      <c r="L200" s="16" t="s">
        <v>64</v>
      </c>
      <c r="M200" s="6"/>
    </row>
    <row r="201" spans="1:13" ht="31.5" customHeight="1">
      <c r="A201" s="6">
        <v>199</v>
      </c>
      <c r="B201" s="17" t="s">
        <v>670</v>
      </c>
      <c r="C201" s="17" t="s">
        <v>671</v>
      </c>
      <c r="D201" s="17" t="s">
        <v>546</v>
      </c>
      <c r="E201" s="17" t="s">
        <v>659</v>
      </c>
      <c r="F201" s="6">
        <v>1</v>
      </c>
      <c r="G201" s="18" t="s">
        <v>672</v>
      </c>
      <c r="H201" s="11">
        <f>G201*0.4</f>
        <v>30.560000000000002</v>
      </c>
      <c r="I201" s="15">
        <f>VLOOKUP(C201:C455,'[1]Sheet1'!$C$4:$G$258,5,FALSE)</f>
        <v>82.67</v>
      </c>
      <c r="J201" s="15">
        <f>I201*0.6</f>
        <v>49.602</v>
      </c>
      <c r="K201" s="11">
        <f>H201+J201</f>
        <v>80.162</v>
      </c>
      <c r="L201" s="16" t="s">
        <v>85</v>
      </c>
      <c r="M201" s="6"/>
    </row>
    <row r="202" spans="1:13" ht="31.5" customHeight="1">
      <c r="A202" s="6">
        <v>200</v>
      </c>
      <c r="B202" s="17" t="s">
        <v>673</v>
      </c>
      <c r="C202" s="17" t="s">
        <v>674</v>
      </c>
      <c r="D202" s="17" t="s">
        <v>675</v>
      </c>
      <c r="E202" s="17" t="s">
        <v>676</v>
      </c>
      <c r="F202" s="6">
        <v>1</v>
      </c>
      <c r="G202" s="18" t="s">
        <v>677</v>
      </c>
      <c r="H202" s="11">
        <f>G202*0.4</f>
        <v>26.036</v>
      </c>
      <c r="I202" s="15">
        <f>VLOOKUP(C202:C456,'[1]Sheet1'!$C$4:$G$258,5,FALSE)</f>
        <v>86.33</v>
      </c>
      <c r="J202" s="15">
        <f>I202*0.6</f>
        <v>51.797999999999995</v>
      </c>
      <c r="K202" s="11">
        <f>H202+J202</f>
        <v>77.834</v>
      </c>
      <c r="L202" s="16" t="s">
        <v>52</v>
      </c>
      <c r="M202" s="6" t="s">
        <v>19</v>
      </c>
    </row>
    <row r="203" spans="1:13" ht="31.5" customHeight="1">
      <c r="A203" s="6">
        <v>201</v>
      </c>
      <c r="B203" s="17" t="s">
        <v>678</v>
      </c>
      <c r="C203" s="17" t="s">
        <v>679</v>
      </c>
      <c r="D203" s="17" t="s">
        <v>675</v>
      </c>
      <c r="E203" s="17" t="s">
        <v>676</v>
      </c>
      <c r="F203" s="6">
        <v>1</v>
      </c>
      <c r="G203" s="18" t="s">
        <v>680</v>
      </c>
      <c r="H203" s="11">
        <f>G203*0.4</f>
        <v>27.52</v>
      </c>
      <c r="I203" s="15">
        <f>VLOOKUP(C203:C457,'[1]Sheet1'!$C$4:$G$258,5,FALSE)</f>
        <v>78.66</v>
      </c>
      <c r="J203" s="15">
        <f>I203*0.6</f>
        <v>47.196</v>
      </c>
      <c r="K203" s="11">
        <f>H203+J203</f>
        <v>74.716</v>
      </c>
      <c r="L203" s="16" t="s">
        <v>56</v>
      </c>
      <c r="M203" s="6"/>
    </row>
    <row r="204" spans="1:13" ht="31.5" customHeight="1">
      <c r="A204" s="6">
        <v>202</v>
      </c>
      <c r="B204" s="17" t="s">
        <v>681</v>
      </c>
      <c r="C204" s="17" t="s">
        <v>682</v>
      </c>
      <c r="D204" s="17" t="s">
        <v>675</v>
      </c>
      <c r="E204" s="17" t="s">
        <v>676</v>
      </c>
      <c r="F204" s="6">
        <v>1</v>
      </c>
      <c r="G204" s="18" t="s">
        <v>683</v>
      </c>
      <c r="H204" s="11">
        <f>G204*0.4</f>
        <v>25.888</v>
      </c>
      <c r="I204" s="15">
        <f>VLOOKUP(C204:C458,'[1]Sheet1'!$C$4:$G$258,5,FALSE)</f>
        <v>81</v>
      </c>
      <c r="J204" s="15">
        <f>I204*0.6</f>
        <v>48.6</v>
      </c>
      <c r="K204" s="11">
        <f>H204+J204</f>
        <v>74.488</v>
      </c>
      <c r="L204" s="16" t="s">
        <v>60</v>
      </c>
      <c r="M204" s="6"/>
    </row>
    <row r="205" spans="1:13" ht="31.5" customHeight="1">
      <c r="A205" s="6">
        <v>203</v>
      </c>
      <c r="B205" s="17" t="s">
        <v>684</v>
      </c>
      <c r="C205" s="17" t="s">
        <v>685</v>
      </c>
      <c r="D205" s="17" t="s">
        <v>675</v>
      </c>
      <c r="E205" s="17" t="s">
        <v>676</v>
      </c>
      <c r="F205" s="6">
        <v>1</v>
      </c>
      <c r="G205" s="18" t="s">
        <v>686</v>
      </c>
      <c r="H205" s="11">
        <f>G205*0.4</f>
        <v>24.804000000000002</v>
      </c>
      <c r="I205" s="15">
        <f>VLOOKUP(C205:C459,'[1]Sheet1'!$C$4:$G$258,5,FALSE)</f>
        <v>79.33</v>
      </c>
      <c r="J205" s="15">
        <f>I205*0.6</f>
        <v>47.598</v>
      </c>
      <c r="K205" s="11">
        <f>H205+J205</f>
        <v>72.402</v>
      </c>
      <c r="L205" s="16" t="s">
        <v>64</v>
      </c>
      <c r="M205" s="6"/>
    </row>
    <row r="206" spans="1:13" ht="31.5" customHeight="1">
      <c r="A206" s="6">
        <v>204</v>
      </c>
      <c r="B206" s="17" t="s">
        <v>687</v>
      </c>
      <c r="C206" s="17" t="s">
        <v>688</v>
      </c>
      <c r="D206" s="17" t="s">
        <v>675</v>
      </c>
      <c r="E206" s="17" t="s">
        <v>676</v>
      </c>
      <c r="F206" s="6">
        <v>1</v>
      </c>
      <c r="G206" s="18" t="s">
        <v>689</v>
      </c>
      <c r="H206" s="11">
        <f>G206*0.4</f>
        <v>26.048000000000002</v>
      </c>
      <c r="I206" s="15" t="str">
        <f>VLOOKUP(C206:C460,'[1]Sheet1'!$C$4:$G$258,5,FALSE)</f>
        <v>缺考</v>
      </c>
      <c r="J206" s="15" t="s">
        <v>68</v>
      </c>
      <c r="K206" s="11">
        <v>26.05</v>
      </c>
      <c r="L206" s="16"/>
      <c r="M206" s="6"/>
    </row>
    <row r="207" spans="1:13" ht="31.5" customHeight="1">
      <c r="A207" s="6">
        <v>205</v>
      </c>
      <c r="B207" s="17" t="s">
        <v>690</v>
      </c>
      <c r="C207" s="17" t="s">
        <v>691</v>
      </c>
      <c r="D207" s="17" t="s">
        <v>675</v>
      </c>
      <c r="E207" s="17" t="s">
        <v>692</v>
      </c>
      <c r="F207" s="6">
        <v>1</v>
      </c>
      <c r="G207" s="18" t="s">
        <v>693</v>
      </c>
      <c r="H207" s="11">
        <f>G207*0.4</f>
        <v>30.632</v>
      </c>
      <c r="I207" s="15">
        <f>VLOOKUP(C207:C461,'[1]Sheet1'!$C$4:$G$258,5,FALSE)</f>
        <v>84.66</v>
      </c>
      <c r="J207" s="15">
        <f>I207*0.6</f>
        <v>50.796</v>
      </c>
      <c r="K207" s="11">
        <f>H207+J207</f>
        <v>81.428</v>
      </c>
      <c r="L207" s="16" t="s">
        <v>52</v>
      </c>
      <c r="M207" s="6" t="s">
        <v>19</v>
      </c>
    </row>
    <row r="208" spans="1:13" ht="31.5" customHeight="1">
      <c r="A208" s="6">
        <v>206</v>
      </c>
      <c r="B208" s="17" t="s">
        <v>694</v>
      </c>
      <c r="C208" s="17" t="s">
        <v>695</v>
      </c>
      <c r="D208" s="17" t="s">
        <v>675</v>
      </c>
      <c r="E208" s="17" t="s">
        <v>692</v>
      </c>
      <c r="F208" s="6">
        <v>1</v>
      </c>
      <c r="G208" s="18" t="s">
        <v>696</v>
      </c>
      <c r="H208" s="11">
        <f>G208*0.4</f>
        <v>31.480000000000004</v>
      </c>
      <c r="I208" s="15">
        <f>VLOOKUP(C208:C462,'[1]Sheet1'!$C$4:$G$258,5,FALSE)</f>
        <v>78.66</v>
      </c>
      <c r="J208" s="15">
        <f>I208*0.6</f>
        <v>47.196</v>
      </c>
      <c r="K208" s="11">
        <f>H208+J208</f>
        <v>78.676</v>
      </c>
      <c r="L208" s="16" t="s">
        <v>56</v>
      </c>
      <c r="M208" s="6"/>
    </row>
    <row r="209" spans="1:13" ht="31.5" customHeight="1">
      <c r="A209" s="6">
        <v>207</v>
      </c>
      <c r="B209" s="17" t="s">
        <v>697</v>
      </c>
      <c r="C209" s="17" t="s">
        <v>698</v>
      </c>
      <c r="D209" s="17" t="s">
        <v>675</v>
      </c>
      <c r="E209" s="17" t="s">
        <v>692</v>
      </c>
      <c r="F209" s="6">
        <v>1</v>
      </c>
      <c r="G209" s="18" t="s">
        <v>699</v>
      </c>
      <c r="H209" s="11">
        <f>G209*0.4</f>
        <v>31.896</v>
      </c>
      <c r="I209" s="15">
        <f>VLOOKUP(C209:C463,'[1]Sheet1'!$C$4:$G$258,5,FALSE)</f>
        <v>77</v>
      </c>
      <c r="J209" s="15">
        <f>I209*0.6</f>
        <v>46.199999999999996</v>
      </c>
      <c r="K209" s="11">
        <f>H209+J209</f>
        <v>78.096</v>
      </c>
      <c r="L209" s="16" t="s">
        <v>60</v>
      </c>
      <c r="M209" s="6"/>
    </row>
    <row r="210" spans="1:13" ht="31.5" customHeight="1">
      <c r="A210" s="6">
        <v>208</v>
      </c>
      <c r="B210" s="17" t="s">
        <v>700</v>
      </c>
      <c r="C210" s="17" t="s">
        <v>701</v>
      </c>
      <c r="D210" s="17" t="s">
        <v>675</v>
      </c>
      <c r="E210" s="17" t="s">
        <v>692</v>
      </c>
      <c r="F210" s="6">
        <v>1</v>
      </c>
      <c r="G210" s="18" t="s">
        <v>702</v>
      </c>
      <c r="H210" s="11">
        <f>G210*0.4</f>
        <v>30.927999999999997</v>
      </c>
      <c r="I210" s="15">
        <f>VLOOKUP(C210:C464,'[1]Sheet1'!$C$4:$G$258,5,FALSE)</f>
        <v>78.33</v>
      </c>
      <c r="J210" s="15">
        <f>I210*0.6</f>
        <v>46.998</v>
      </c>
      <c r="K210" s="11">
        <f>H210+J210</f>
        <v>77.92599999999999</v>
      </c>
      <c r="L210" s="16" t="s">
        <v>64</v>
      </c>
      <c r="M210" s="6"/>
    </row>
    <row r="211" spans="1:13" ht="31.5" customHeight="1">
      <c r="A211" s="6">
        <v>209</v>
      </c>
      <c r="B211" s="17" t="s">
        <v>703</v>
      </c>
      <c r="C211" s="17" t="s">
        <v>704</v>
      </c>
      <c r="D211" s="17" t="s">
        <v>675</v>
      </c>
      <c r="E211" s="17" t="s">
        <v>692</v>
      </c>
      <c r="F211" s="6">
        <v>1</v>
      </c>
      <c r="G211" s="18" t="s">
        <v>705</v>
      </c>
      <c r="H211" s="11">
        <f>G211*0.4</f>
        <v>31.224000000000004</v>
      </c>
      <c r="I211" s="15" t="str">
        <f>VLOOKUP(C211:C465,'[1]Sheet1'!$C$4:$G$258,5,FALSE)</f>
        <v>缺考</v>
      </c>
      <c r="J211" s="15" t="s">
        <v>68</v>
      </c>
      <c r="K211" s="11">
        <v>31.22</v>
      </c>
      <c r="L211" s="16"/>
      <c r="M211" s="6"/>
    </row>
    <row r="212" spans="1:13" ht="31.5" customHeight="1">
      <c r="A212" s="6">
        <v>210</v>
      </c>
      <c r="B212" s="17" t="s">
        <v>706</v>
      </c>
      <c r="C212" s="17" t="s">
        <v>707</v>
      </c>
      <c r="D212" s="17" t="s">
        <v>675</v>
      </c>
      <c r="E212" s="17" t="s">
        <v>708</v>
      </c>
      <c r="F212" s="6">
        <v>1</v>
      </c>
      <c r="G212" s="18" t="s">
        <v>709</v>
      </c>
      <c r="H212" s="11">
        <f>G212*0.4</f>
        <v>30.112000000000002</v>
      </c>
      <c r="I212" s="15">
        <f>VLOOKUP(C212:C466,'[1]Sheet1'!$C$4:$G$258,5,FALSE)</f>
        <v>85.33</v>
      </c>
      <c r="J212" s="15">
        <f>I212*0.6</f>
        <v>51.198</v>
      </c>
      <c r="K212" s="11">
        <f>H212+J212</f>
        <v>81.31</v>
      </c>
      <c r="L212" s="16" t="s">
        <v>52</v>
      </c>
      <c r="M212" s="6" t="s">
        <v>19</v>
      </c>
    </row>
    <row r="213" spans="1:13" ht="31.5" customHeight="1">
      <c r="A213" s="6">
        <v>211</v>
      </c>
      <c r="B213" s="17" t="s">
        <v>710</v>
      </c>
      <c r="C213" s="17" t="s">
        <v>711</v>
      </c>
      <c r="D213" s="17" t="s">
        <v>675</v>
      </c>
      <c r="E213" s="17" t="s">
        <v>708</v>
      </c>
      <c r="F213" s="6">
        <v>1</v>
      </c>
      <c r="G213" s="18" t="s">
        <v>330</v>
      </c>
      <c r="H213" s="11">
        <f>G213*0.4</f>
        <v>30.436000000000003</v>
      </c>
      <c r="I213" s="15">
        <f>VLOOKUP(C213:C467,'[1]Sheet1'!$C$4:$G$258,5,FALSE)</f>
        <v>80</v>
      </c>
      <c r="J213" s="15">
        <f>I213*0.6</f>
        <v>48</v>
      </c>
      <c r="K213" s="11">
        <f>H213+J213</f>
        <v>78.436</v>
      </c>
      <c r="L213" s="16" t="s">
        <v>56</v>
      </c>
      <c r="M213" s="6"/>
    </row>
    <row r="214" spans="1:13" ht="31.5" customHeight="1">
      <c r="A214" s="6">
        <v>212</v>
      </c>
      <c r="B214" s="17" t="s">
        <v>712</v>
      </c>
      <c r="C214" s="17" t="s">
        <v>713</v>
      </c>
      <c r="D214" s="17" t="s">
        <v>675</v>
      </c>
      <c r="E214" s="17" t="s">
        <v>708</v>
      </c>
      <c r="F214" s="6">
        <v>1</v>
      </c>
      <c r="G214" s="18" t="s">
        <v>453</v>
      </c>
      <c r="H214" s="11">
        <f>G214*0.4</f>
        <v>29.02</v>
      </c>
      <c r="I214" s="15">
        <f>VLOOKUP(C214:C468,'[1]Sheet1'!$C$4:$G$258,5,FALSE)</f>
        <v>82</v>
      </c>
      <c r="J214" s="15">
        <f>I214*0.6</f>
        <v>49.199999999999996</v>
      </c>
      <c r="K214" s="11">
        <f>H214+J214</f>
        <v>78.22</v>
      </c>
      <c r="L214" s="16" t="s">
        <v>60</v>
      </c>
      <c r="M214" s="6"/>
    </row>
    <row r="215" spans="1:13" ht="31.5" customHeight="1">
      <c r="A215" s="6">
        <v>213</v>
      </c>
      <c r="B215" s="17" t="s">
        <v>714</v>
      </c>
      <c r="C215" s="17" t="s">
        <v>715</v>
      </c>
      <c r="D215" s="17" t="s">
        <v>675</v>
      </c>
      <c r="E215" s="17" t="s">
        <v>708</v>
      </c>
      <c r="F215" s="6">
        <v>1</v>
      </c>
      <c r="G215" s="18" t="s">
        <v>716</v>
      </c>
      <c r="H215" s="11">
        <f>G215*0.4</f>
        <v>30.664</v>
      </c>
      <c r="I215" s="15">
        <f>VLOOKUP(C215:C469,'[1]Sheet1'!$C$4:$G$258,5,FALSE)</f>
        <v>78.33</v>
      </c>
      <c r="J215" s="15">
        <f>I215*0.6</f>
        <v>46.998</v>
      </c>
      <c r="K215" s="11">
        <f>H215+J215</f>
        <v>77.662</v>
      </c>
      <c r="L215" s="16" t="s">
        <v>64</v>
      </c>
      <c r="M215" s="6"/>
    </row>
    <row r="216" spans="1:13" ht="31.5" customHeight="1">
      <c r="A216" s="6">
        <v>214</v>
      </c>
      <c r="B216" s="17" t="s">
        <v>717</v>
      </c>
      <c r="C216" s="17" t="s">
        <v>718</v>
      </c>
      <c r="D216" s="17" t="s">
        <v>675</v>
      </c>
      <c r="E216" s="17" t="s">
        <v>708</v>
      </c>
      <c r="F216" s="6">
        <v>1</v>
      </c>
      <c r="G216" s="18" t="s">
        <v>719</v>
      </c>
      <c r="H216" s="11">
        <f>G216*0.4</f>
        <v>29.42</v>
      </c>
      <c r="I216" s="15">
        <f>VLOOKUP(C216:C470,'[1]Sheet1'!$C$4:$G$258,5,FALSE)</f>
        <v>75</v>
      </c>
      <c r="J216" s="15">
        <f>I216*0.6</f>
        <v>45</v>
      </c>
      <c r="K216" s="11">
        <f>H216+J216</f>
        <v>74.42</v>
      </c>
      <c r="L216" s="16" t="s">
        <v>85</v>
      </c>
      <c r="M216" s="6"/>
    </row>
    <row r="217" spans="1:13" ht="31.5" customHeight="1">
      <c r="A217" s="6">
        <v>215</v>
      </c>
      <c r="B217" s="17" t="s">
        <v>720</v>
      </c>
      <c r="C217" s="17" t="s">
        <v>721</v>
      </c>
      <c r="D217" s="17" t="s">
        <v>675</v>
      </c>
      <c r="E217" s="17" t="s">
        <v>722</v>
      </c>
      <c r="F217" s="6">
        <v>4</v>
      </c>
      <c r="G217" s="18" t="s">
        <v>723</v>
      </c>
      <c r="H217" s="11">
        <f>G217*0.4</f>
        <v>31.160000000000004</v>
      </c>
      <c r="I217" s="15">
        <f>VLOOKUP(C217:C471,'[1]Sheet1'!$C$4:$G$258,5,FALSE)</f>
        <v>90.67</v>
      </c>
      <c r="J217" s="15">
        <f>I217*0.6</f>
        <v>54.402</v>
      </c>
      <c r="K217" s="11">
        <f>H217+J217</f>
        <v>85.56200000000001</v>
      </c>
      <c r="L217" s="16" t="s">
        <v>52</v>
      </c>
      <c r="M217" s="6" t="s">
        <v>19</v>
      </c>
    </row>
    <row r="218" spans="1:13" ht="31.5" customHeight="1">
      <c r="A218" s="6">
        <v>216</v>
      </c>
      <c r="B218" s="17" t="s">
        <v>724</v>
      </c>
      <c r="C218" s="17" t="s">
        <v>725</v>
      </c>
      <c r="D218" s="17" t="s">
        <v>675</v>
      </c>
      <c r="E218" s="17" t="s">
        <v>722</v>
      </c>
      <c r="F218" s="6">
        <v>4</v>
      </c>
      <c r="G218" s="18" t="s">
        <v>412</v>
      </c>
      <c r="H218" s="11">
        <f>G218*0.4</f>
        <v>28.992000000000004</v>
      </c>
      <c r="I218" s="15">
        <f>VLOOKUP(C218:C472,'[1]Sheet1'!$C$4:$G$258,5,FALSE)</f>
        <v>87</v>
      </c>
      <c r="J218" s="15">
        <f>I218*0.6</f>
        <v>52.199999999999996</v>
      </c>
      <c r="K218" s="11">
        <f>H218+J218</f>
        <v>81.19200000000001</v>
      </c>
      <c r="L218" s="16" t="s">
        <v>56</v>
      </c>
      <c r="M218" s="6" t="s">
        <v>19</v>
      </c>
    </row>
    <row r="219" spans="1:13" ht="31.5" customHeight="1">
      <c r="A219" s="6">
        <v>217</v>
      </c>
      <c r="B219" s="17" t="s">
        <v>726</v>
      </c>
      <c r="C219" s="17" t="s">
        <v>727</v>
      </c>
      <c r="D219" s="17" t="s">
        <v>675</v>
      </c>
      <c r="E219" s="17" t="s">
        <v>722</v>
      </c>
      <c r="F219" s="6">
        <v>4</v>
      </c>
      <c r="G219" s="18" t="s">
        <v>225</v>
      </c>
      <c r="H219" s="11">
        <f>G219*0.4</f>
        <v>29.588</v>
      </c>
      <c r="I219" s="15">
        <f>VLOOKUP(C219:C473,'[1]Sheet1'!$C$4:$G$258,5,FALSE)</f>
        <v>85.67</v>
      </c>
      <c r="J219" s="15">
        <f>I219*0.6</f>
        <v>51.402</v>
      </c>
      <c r="K219" s="11">
        <f>H219+J219</f>
        <v>80.99000000000001</v>
      </c>
      <c r="L219" s="16" t="s">
        <v>60</v>
      </c>
      <c r="M219" s="6" t="s">
        <v>19</v>
      </c>
    </row>
    <row r="220" spans="1:13" ht="31.5" customHeight="1">
      <c r="A220" s="6">
        <v>218</v>
      </c>
      <c r="B220" s="17" t="s">
        <v>728</v>
      </c>
      <c r="C220" s="17" t="s">
        <v>729</v>
      </c>
      <c r="D220" s="17" t="s">
        <v>675</v>
      </c>
      <c r="E220" s="17" t="s">
        <v>722</v>
      </c>
      <c r="F220" s="6">
        <v>4</v>
      </c>
      <c r="G220" s="18" t="s">
        <v>730</v>
      </c>
      <c r="H220" s="11">
        <f>G220*0.4</f>
        <v>28.560000000000002</v>
      </c>
      <c r="I220" s="15">
        <f>VLOOKUP(C220:C474,'[1]Sheet1'!$C$4:$G$258,5,FALSE)</f>
        <v>87.33</v>
      </c>
      <c r="J220" s="15">
        <f>I220*0.6</f>
        <v>52.397999999999996</v>
      </c>
      <c r="K220" s="11">
        <f>H220+J220</f>
        <v>80.958</v>
      </c>
      <c r="L220" s="16" t="s">
        <v>64</v>
      </c>
      <c r="M220" s="6" t="s">
        <v>19</v>
      </c>
    </row>
    <row r="221" spans="1:13" ht="31.5" customHeight="1">
      <c r="A221" s="6">
        <v>219</v>
      </c>
      <c r="B221" s="17" t="s">
        <v>731</v>
      </c>
      <c r="C221" s="17" t="s">
        <v>732</v>
      </c>
      <c r="D221" s="17" t="s">
        <v>675</v>
      </c>
      <c r="E221" s="17" t="s">
        <v>722</v>
      </c>
      <c r="F221" s="6">
        <v>4</v>
      </c>
      <c r="G221" s="18" t="s">
        <v>733</v>
      </c>
      <c r="H221" s="11">
        <f>G221*0.4</f>
        <v>29.144000000000002</v>
      </c>
      <c r="I221" s="15">
        <f>VLOOKUP(C221:C475,'[1]Sheet1'!$C$4:$G$258,5,FALSE)</f>
        <v>85</v>
      </c>
      <c r="J221" s="15">
        <f>I221*0.6</f>
        <v>51</v>
      </c>
      <c r="K221" s="11">
        <f>H221+J221</f>
        <v>80.144</v>
      </c>
      <c r="L221" s="16" t="s">
        <v>85</v>
      </c>
      <c r="M221" s="6"/>
    </row>
    <row r="222" spans="1:13" ht="31.5" customHeight="1">
      <c r="A222" s="6">
        <v>220</v>
      </c>
      <c r="B222" s="17" t="s">
        <v>734</v>
      </c>
      <c r="C222" s="17" t="s">
        <v>735</v>
      </c>
      <c r="D222" s="17" t="s">
        <v>675</v>
      </c>
      <c r="E222" s="17" t="s">
        <v>722</v>
      </c>
      <c r="F222" s="6">
        <v>4</v>
      </c>
      <c r="G222" s="18" t="s">
        <v>736</v>
      </c>
      <c r="H222" s="11">
        <f>G222*0.4</f>
        <v>27.980000000000004</v>
      </c>
      <c r="I222" s="15">
        <f>VLOOKUP(C222:C476,'[1]Sheet1'!$C$4:$G$258,5,FALSE)</f>
        <v>86.67</v>
      </c>
      <c r="J222" s="15">
        <f>I222*0.6</f>
        <v>52.002</v>
      </c>
      <c r="K222" s="11">
        <f>H222+J222</f>
        <v>79.982</v>
      </c>
      <c r="L222" s="16" t="s">
        <v>89</v>
      </c>
      <c r="M222" s="6"/>
    </row>
    <row r="223" spans="1:13" ht="31.5" customHeight="1">
      <c r="A223" s="6">
        <v>221</v>
      </c>
      <c r="B223" s="17" t="s">
        <v>737</v>
      </c>
      <c r="C223" s="17" t="s">
        <v>738</v>
      </c>
      <c r="D223" s="17" t="s">
        <v>675</v>
      </c>
      <c r="E223" s="17" t="s">
        <v>722</v>
      </c>
      <c r="F223" s="6">
        <v>4</v>
      </c>
      <c r="G223" s="18" t="s">
        <v>739</v>
      </c>
      <c r="H223" s="11">
        <f>G223*0.4</f>
        <v>30.004000000000005</v>
      </c>
      <c r="I223" s="15">
        <f>VLOOKUP(C223:C477,'[1]Sheet1'!$C$4:$G$258,5,FALSE)</f>
        <v>82.67</v>
      </c>
      <c r="J223" s="15">
        <f>I223*0.6</f>
        <v>49.602</v>
      </c>
      <c r="K223" s="11">
        <f>H223+J223</f>
        <v>79.606</v>
      </c>
      <c r="L223" s="16" t="s">
        <v>92</v>
      </c>
      <c r="M223" s="6"/>
    </row>
    <row r="224" spans="1:13" ht="31.5" customHeight="1">
      <c r="A224" s="6">
        <v>222</v>
      </c>
      <c r="B224" s="17" t="s">
        <v>740</v>
      </c>
      <c r="C224" s="17" t="s">
        <v>741</v>
      </c>
      <c r="D224" s="17" t="s">
        <v>675</v>
      </c>
      <c r="E224" s="17" t="s">
        <v>722</v>
      </c>
      <c r="F224" s="6">
        <v>4</v>
      </c>
      <c r="G224" s="18" t="s">
        <v>742</v>
      </c>
      <c r="H224" s="11">
        <f>G224*0.4</f>
        <v>28.168000000000003</v>
      </c>
      <c r="I224" s="15">
        <f>VLOOKUP(C224:C478,'[1]Sheet1'!$C$4:$G$258,5,FALSE)</f>
        <v>84.67</v>
      </c>
      <c r="J224" s="15">
        <f>I224*0.6</f>
        <v>50.802</v>
      </c>
      <c r="K224" s="11">
        <f>H224+J224</f>
        <v>78.97</v>
      </c>
      <c r="L224" s="16" t="s">
        <v>96</v>
      </c>
      <c r="M224" s="6"/>
    </row>
    <row r="225" spans="1:13" ht="31.5" customHeight="1">
      <c r="A225" s="6">
        <v>223</v>
      </c>
      <c r="B225" s="17" t="s">
        <v>743</v>
      </c>
      <c r="C225" s="17" t="s">
        <v>744</v>
      </c>
      <c r="D225" s="17" t="s">
        <v>675</v>
      </c>
      <c r="E225" s="17" t="s">
        <v>722</v>
      </c>
      <c r="F225" s="6">
        <v>4</v>
      </c>
      <c r="G225" s="18" t="s">
        <v>745</v>
      </c>
      <c r="H225" s="11">
        <f>G225*0.4</f>
        <v>28.364</v>
      </c>
      <c r="I225" s="15">
        <f>VLOOKUP(C225:C479,'[1]Sheet1'!$C$4:$G$258,5,FALSE)</f>
        <v>83.33</v>
      </c>
      <c r="J225" s="15">
        <f>I225*0.6</f>
        <v>49.998</v>
      </c>
      <c r="K225" s="11">
        <f>H225+J225</f>
        <v>78.362</v>
      </c>
      <c r="L225" s="16" t="s">
        <v>209</v>
      </c>
      <c r="M225" s="6"/>
    </row>
    <row r="226" spans="1:13" ht="31.5" customHeight="1">
      <c r="A226" s="6">
        <v>224</v>
      </c>
      <c r="B226" s="17" t="s">
        <v>746</v>
      </c>
      <c r="C226" s="17" t="s">
        <v>747</v>
      </c>
      <c r="D226" s="17" t="s">
        <v>675</v>
      </c>
      <c r="E226" s="17" t="s">
        <v>722</v>
      </c>
      <c r="F226" s="6">
        <v>4</v>
      </c>
      <c r="G226" s="18" t="s">
        <v>748</v>
      </c>
      <c r="H226" s="11">
        <f>G226*0.4</f>
        <v>28.156000000000002</v>
      </c>
      <c r="I226" s="15">
        <f>VLOOKUP(C226:C480,'[1]Sheet1'!$C$4:$G$258,5,FALSE)</f>
        <v>82.67</v>
      </c>
      <c r="J226" s="15">
        <f>I226*0.6</f>
        <v>49.602</v>
      </c>
      <c r="K226" s="11">
        <f>H226+J226</f>
        <v>77.758</v>
      </c>
      <c r="L226" s="16" t="s">
        <v>355</v>
      </c>
      <c r="M226" s="6"/>
    </row>
    <row r="227" spans="1:13" ht="31.5" customHeight="1">
      <c r="A227" s="6">
        <v>225</v>
      </c>
      <c r="B227" s="17" t="s">
        <v>749</v>
      </c>
      <c r="C227" s="17" t="s">
        <v>750</v>
      </c>
      <c r="D227" s="17" t="s">
        <v>675</v>
      </c>
      <c r="E227" s="17" t="s">
        <v>722</v>
      </c>
      <c r="F227" s="6">
        <v>4</v>
      </c>
      <c r="G227" s="18" t="s">
        <v>751</v>
      </c>
      <c r="H227" s="11">
        <f>G227*0.4</f>
        <v>28.848000000000003</v>
      </c>
      <c r="I227" s="15">
        <f>VLOOKUP(C227:C481,'[1]Sheet1'!$C$4:$G$258,5,FALSE)</f>
        <v>81</v>
      </c>
      <c r="J227" s="15">
        <f>I227*0.6</f>
        <v>48.6</v>
      </c>
      <c r="K227" s="11">
        <f>H227+J227</f>
        <v>77.44800000000001</v>
      </c>
      <c r="L227" s="16" t="s">
        <v>359</v>
      </c>
      <c r="M227" s="6"/>
    </row>
    <row r="228" spans="1:13" ht="31.5" customHeight="1">
      <c r="A228" s="6">
        <v>226</v>
      </c>
      <c r="B228" s="17" t="s">
        <v>752</v>
      </c>
      <c r="C228" s="17" t="s">
        <v>753</v>
      </c>
      <c r="D228" s="17" t="s">
        <v>675</v>
      </c>
      <c r="E228" s="17" t="s">
        <v>722</v>
      </c>
      <c r="F228" s="6">
        <v>4</v>
      </c>
      <c r="G228" s="18" t="s">
        <v>754</v>
      </c>
      <c r="H228" s="11">
        <f>G228*0.4</f>
        <v>27.108</v>
      </c>
      <c r="I228" s="15">
        <f>VLOOKUP(C228:C482,'[1]Sheet1'!$C$4:$G$258,5,FALSE)</f>
        <v>83.67</v>
      </c>
      <c r="J228" s="15">
        <f>I228*0.6</f>
        <v>50.202</v>
      </c>
      <c r="K228" s="11">
        <f>H228+J228</f>
        <v>77.31</v>
      </c>
      <c r="L228" s="16" t="s">
        <v>363</v>
      </c>
      <c r="M228" s="6"/>
    </row>
    <row r="229" spans="1:13" ht="31.5" customHeight="1">
      <c r="A229" s="6">
        <v>227</v>
      </c>
      <c r="B229" s="17" t="s">
        <v>755</v>
      </c>
      <c r="C229" s="17" t="s">
        <v>756</v>
      </c>
      <c r="D229" s="17" t="s">
        <v>675</v>
      </c>
      <c r="E229" s="17" t="s">
        <v>722</v>
      </c>
      <c r="F229" s="6">
        <v>4</v>
      </c>
      <c r="G229" s="18" t="s">
        <v>757</v>
      </c>
      <c r="H229" s="11">
        <f>G229*0.4</f>
        <v>28.451999999999998</v>
      </c>
      <c r="I229" s="15">
        <f>VLOOKUP(C229:C483,'[1]Sheet1'!$C$4:$G$258,5,FALSE)</f>
        <v>81.33</v>
      </c>
      <c r="J229" s="15">
        <f>I229*0.6</f>
        <v>48.797999999999995</v>
      </c>
      <c r="K229" s="11">
        <f>H229+J229</f>
        <v>77.25</v>
      </c>
      <c r="L229" s="16" t="s">
        <v>367</v>
      </c>
      <c r="M229" s="6"/>
    </row>
    <row r="230" spans="1:13" ht="31.5" customHeight="1">
      <c r="A230" s="6">
        <v>228</v>
      </c>
      <c r="B230" s="17" t="s">
        <v>758</v>
      </c>
      <c r="C230" s="17" t="s">
        <v>759</v>
      </c>
      <c r="D230" s="17" t="s">
        <v>675</v>
      </c>
      <c r="E230" s="17" t="s">
        <v>722</v>
      </c>
      <c r="F230" s="6">
        <v>4</v>
      </c>
      <c r="G230" s="18" t="s">
        <v>760</v>
      </c>
      <c r="H230" s="11">
        <f>G230*0.4</f>
        <v>27.976</v>
      </c>
      <c r="I230" s="15">
        <f>VLOOKUP(C230:C484,'[1]Sheet1'!$C$4:$G$258,5,FALSE)</f>
        <v>80</v>
      </c>
      <c r="J230" s="15">
        <f>I230*0.6</f>
        <v>48</v>
      </c>
      <c r="K230" s="11">
        <f>H230+J230</f>
        <v>75.976</v>
      </c>
      <c r="L230" s="16" t="s">
        <v>371</v>
      </c>
      <c r="M230" s="6"/>
    </row>
    <row r="231" spans="1:13" ht="31.5" customHeight="1">
      <c r="A231" s="6">
        <v>229</v>
      </c>
      <c r="B231" s="17" t="s">
        <v>761</v>
      </c>
      <c r="C231" s="17" t="s">
        <v>762</v>
      </c>
      <c r="D231" s="17" t="s">
        <v>675</v>
      </c>
      <c r="E231" s="17" t="s">
        <v>722</v>
      </c>
      <c r="F231" s="6">
        <v>4</v>
      </c>
      <c r="G231" s="18" t="s">
        <v>763</v>
      </c>
      <c r="H231" s="11">
        <f>G231*0.4</f>
        <v>28.1</v>
      </c>
      <c r="I231" s="15">
        <f>VLOOKUP(C231:C485,'[1]Sheet1'!$C$4:$G$258,5,FALSE)</f>
        <v>78.67</v>
      </c>
      <c r="J231" s="15">
        <f>I231*0.6</f>
        <v>47.202</v>
      </c>
      <c r="K231" s="11">
        <f>H231+J231</f>
        <v>75.30199999999999</v>
      </c>
      <c r="L231" s="16" t="s">
        <v>375</v>
      </c>
      <c r="M231" s="6"/>
    </row>
    <row r="232" spans="1:13" ht="31.5" customHeight="1">
      <c r="A232" s="6">
        <v>230</v>
      </c>
      <c r="B232" s="17" t="s">
        <v>764</v>
      </c>
      <c r="C232" s="17" t="s">
        <v>765</v>
      </c>
      <c r="D232" s="17" t="s">
        <v>675</v>
      </c>
      <c r="E232" s="17" t="s">
        <v>722</v>
      </c>
      <c r="F232" s="6">
        <v>4</v>
      </c>
      <c r="G232" s="18" t="s">
        <v>766</v>
      </c>
      <c r="H232" s="11">
        <f>G232*0.4</f>
        <v>26.956000000000003</v>
      </c>
      <c r="I232" s="15">
        <f>VLOOKUP(C232:C486,'[1]Sheet1'!$C$4:$G$258,5,FALSE)</f>
        <v>79.33</v>
      </c>
      <c r="J232" s="15">
        <f>I232*0.6</f>
        <v>47.598</v>
      </c>
      <c r="K232" s="11">
        <f>H232+J232</f>
        <v>74.554</v>
      </c>
      <c r="L232" s="16" t="s">
        <v>379</v>
      </c>
      <c r="M232" s="6"/>
    </row>
    <row r="233" spans="1:13" ht="31.5" customHeight="1">
      <c r="A233" s="6">
        <v>231</v>
      </c>
      <c r="B233" s="17" t="s">
        <v>767</v>
      </c>
      <c r="C233" s="17" t="s">
        <v>768</v>
      </c>
      <c r="D233" s="17" t="s">
        <v>675</v>
      </c>
      <c r="E233" s="17" t="s">
        <v>722</v>
      </c>
      <c r="F233" s="6">
        <v>4</v>
      </c>
      <c r="G233" s="18" t="s">
        <v>769</v>
      </c>
      <c r="H233" s="11">
        <f>G233*0.4</f>
        <v>26.868000000000002</v>
      </c>
      <c r="I233" s="15">
        <f>VLOOKUP(C233:C487,'[1]Sheet1'!$C$4:$G$258,5,FALSE)</f>
        <v>76.67</v>
      </c>
      <c r="J233" s="15">
        <f>I233*0.6</f>
        <v>46.002</v>
      </c>
      <c r="K233" s="11">
        <f>H233+J233</f>
        <v>72.87</v>
      </c>
      <c r="L233" s="16" t="s">
        <v>382</v>
      </c>
      <c r="M233" s="6"/>
    </row>
    <row r="234" spans="1:13" ht="31.5" customHeight="1">
      <c r="A234" s="6">
        <v>232</v>
      </c>
      <c r="B234" s="17" t="s">
        <v>770</v>
      </c>
      <c r="C234" s="17" t="s">
        <v>771</v>
      </c>
      <c r="D234" s="17" t="s">
        <v>675</v>
      </c>
      <c r="E234" s="17" t="s">
        <v>722</v>
      </c>
      <c r="F234" s="6">
        <v>4</v>
      </c>
      <c r="G234" s="18" t="s">
        <v>772</v>
      </c>
      <c r="H234" s="11">
        <f>G234*0.4</f>
        <v>29.048000000000002</v>
      </c>
      <c r="I234" s="15">
        <f>VLOOKUP(C234:C488,'[1]Sheet1'!$C$4:$G$258,5,FALSE)</f>
        <v>65</v>
      </c>
      <c r="J234" s="15">
        <f>I234*0.6</f>
        <v>39</v>
      </c>
      <c r="K234" s="11">
        <f>H234+J234</f>
        <v>68.048</v>
      </c>
      <c r="L234" s="16" t="s">
        <v>386</v>
      </c>
      <c r="M234" s="6"/>
    </row>
    <row r="235" spans="1:13" ht="31.5" customHeight="1">
      <c r="A235" s="6">
        <v>233</v>
      </c>
      <c r="B235" s="17" t="s">
        <v>773</v>
      </c>
      <c r="C235" s="17" t="s">
        <v>774</v>
      </c>
      <c r="D235" s="17" t="s">
        <v>675</v>
      </c>
      <c r="E235" s="17" t="s">
        <v>722</v>
      </c>
      <c r="F235" s="6">
        <v>4</v>
      </c>
      <c r="G235" s="18" t="s">
        <v>775</v>
      </c>
      <c r="H235" s="11">
        <f>G235*0.4</f>
        <v>30.360000000000003</v>
      </c>
      <c r="I235" s="15" t="str">
        <f>VLOOKUP(C235:C489,'[1]Sheet1'!$C$4:$G$258,5,FALSE)</f>
        <v>缺考</v>
      </c>
      <c r="J235" s="15" t="s">
        <v>68</v>
      </c>
      <c r="K235" s="11">
        <v>30.36</v>
      </c>
      <c r="L235" s="16"/>
      <c r="M235" s="6"/>
    </row>
    <row r="236" spans="1:13" ht="31.5" customHeight="1">
      <c r="A236" s="6">
        <v>234</v>
      </c>
      <c r="B236" s="17" t="s">
        <v>776</v>
      </c>
      <c r="C236" s="17" t="s">
        <v>777</v>
      </c>
      <c r="D236" s="17" t="s">
        <v>675</v>
      </c>
      <c r="E236" s="17" t="s">
        <v>722</v>
      </c>
      <c r="F236" s="6">
        <v>4</v>
      </c>
      <c r="G236" s="18" t="s">
        <v>778</v>
      </c>
      <c r="H236" s="11">
        <f>G236*0.4</f>
        <v>28.42</v>
      </c>
      <c r="I236" s="15" t="str">
        <f>VLOOKUP(C236:C490,'[1]Sheet1'!$C$4:$G$258,5,FALSE)</f>
        <v>缺考</v>
      </c>
      <c r="J236" s="15" t="s">
        <v>68</v>
      </c>
      <c r="K236" s="11">
        <v>28.42</v>
      </c>
      <c r="L236" s="16"/>
      <c r="M236" s="6"/>
    </row>
    <row r="237" spans="1:13" ht="31.5" customHeight="1">
      <c r="A237" s="6">
        <v>235</v>
      </c>
      <c r="B237" s="17" t="s">
        <v>779</v>
      </c>
      <c r="C237" s="17" t="s">
        <v>780</v>
      </c>
      <c r="D237" s="17" t="s">
        <v>781</v>
      </c>
      <c r="E237" s="17" t="s">
        <v>782</v>
      </c>
      <c r="F237" s="6">
        <v>1</v>
      </c>
      <c r="G237" s="18" t="s">
        <v>783</v>
      </c>
      <c r="H237" s="11">
        <f>G237*0.4</f>
        <v>25.144000000000002</v>
      </c>
      <c r="I237" s="15">
        <f>VLOOKUP(C237:C491,'[1]Sheet1'!$C$4:$G$258,5,FALSE)</f>
        <v>74.2</v>
      </c>
      <c r="J237" s="15">
        <f>I237*0.6</f>
        <v>44.52</v>
      </c>
      <c r="K237" s="11">
        <f>H237+J237</f>
        <v>69.664</v>
      </c>
      <c r="L237" s="16" t="s">
        <v>52</v>
      </c>
      <c r="M237" s="6" t="s">
        <v>19</v>
      </c>
    </row>
    <row r="238" spans="1:13" ht="31.5" customHeight="1">
      <c r="A238" s="6">
        <v>236</v>
      </c>
      <c r="B238" s="17" t="s">
        <v>784</v>
      </c>
      <c r="C238" s="17" t="s">
        <v>785</v>
      </c>
      <c r="D238" s="17" t="s">
        <v>781</v>
      </c>
      <c r="E238" s="17" t="s">
        <v>782</v>
      </c>
      <c r="F238" s="6">
        <v>1</v>
      </c>
      <c r="G238" s="18" t="s">
        <v>786</v>
      </c>
      <c r="H238" s="11">
        <f>G238*0.4</f>
        <v>26.54</v>
      </c>
      <c r="I238" s="15">
        <f>VLOOKUP(C238:C492,'[1]Sheet1'!$C$4:$G$258,5,FALSE)</f>
        <v>70.4</v>
      </c>
      <c r="J238" s="15">
        <f>I238*0.6</f>
        <v>42.24</v>
      </c>
      <c r="K238" s="11">
        <f>H238+J238</f>
        <v>68.78</v>
      </c>
      <c r="L238" s="16" t="s">
        <v>56</v>
      </c>
      <c r="M238" s="6"/>
    </row>
    <row r="239" spans="1:13" ht="31.5" customHeight="1">
      <c r="A239" s="6">
        <v>237</v>
      </c>
      <c r="B239" s="17" t="s">
        <v>787</v>
      </c>
      <c r="C239" s="17" t="s">
        <v>788</v>
      </c>
      <c r="D239" s="17" t="s">
        <v>781</v>
      </c>
      <c r="E239" s="17" t="s">
        <v>782</v>
      </c>
      <c r="F239" s="6">
        <v>1</v>
      </c>
      <c r="G239" s="18" t="s">
        <v>472</v>
      </c>
      <c r="H239" s="11">
        <f>G239*0.4</f>
        <v>24.932000000000002</v>
      </c>
      <c r="I239" s="15">
        <f>VLOOKUP(C239:C493,'[1]Sheet1'!$C$4:$G$258,5,FALSE)</f>
        <v>47</v>
      </c>
      <c r="J239" s="15">
        <f>I239*0.6</f>
        <v>28.2</v>
      </c>
      <c r="K239" s="11">
        <f>H239+J239</f>
        <v>53.132000000000005</v>
      </c>
      <c r="L239" s="16" t="s">
        <v>60</v>
      </c>
      <c r="M239" s="6"/>
    </row>
    <row r="240" spans="1:13" ht="31.5" customHeight="1">
      <c r="A240" s="6">
        <v>238</v>
      </c>
      <c r="B240" s="17" t="s">
        <v>789</v>
      </c>
      <c r="C240" s="17" t="s">
        <v>790</v>
      </c>
      <c r="D240" s="17" t="s">
        <v>781</v>
      </c>
      <c r="E240" s="17" t="s">
        <v>782</v>
      </c>
      <c r="F240" s="6">
        <v>1</v>
      </c>
      <c r="G240" s="18" t="s">
        <v>791</v>
      </c>
      <c r="H240" s="11">
        <f>G240*0.4</f>
        <v>28.62</v>
      </c>
      <c r="I240" s="15" t="str">
        <f>VLOOKUP(C240:C494,'[1]Sheet1'!$C$4:$G$258,5,FALSE)</f>
        <v>缺考</v>
      </c>
      <c r="J240" s="15" t="s">
        <v>68</v>
      </c>
      <c r="K240" s="11">
        <v>28.62</v>
      </c>
      <c r="L240" s="16"/>
      <c r="M240" s="6"/>
    </row>
    <row r="241" spans="1:13" ht="31.5" customHeight="1">
      <c r="A241" s="6">
        <v>239</v>
      </c>
      <c r="B241" s="17" t="s">
        <v>792</v>
      </c>
      <c r="C241" s="17" t="s">
        <v>793</v>
      </c>
      <c r="D241" s="17" t="s">
        <v>781</v>
      </c>
      <c r="E241" s="17" t="s">
        <v>782</v>
      </c>
      <c r="F241" s="6">
        <v>1</v>
      </c>
      <c r="G241" s="18" t="s">
        <v>794</v>
      </c>
      <c r="H241" s="11">
        <f>G241*0.4</f>
        <v>24.504</v>
      </c>
      <c r="I241" s="15" t="str">
        <f>VLOOKUP(C241:C495,'[1]Sheet1'!$C$4:$G$258,5,FALSE)</f>
        <v>缺考</v>
      </c>
      <c r="J241" s="15" t="s">
        <v>68</v>
      </c>
      <c r="K241" s="11">
        <v>24.5</v>
      </c>
      <c r="L241" s="16"/>
      <c r="M241" s="6"/>
    </row>
    <row r="242" spans="1:13" ht="31.5" customHeight="1">
      <c r="A242" s="6">
        <v>240</v>
      </c>
      <c r="B242" s="17" t="s">
        <v>795</v>
      </c>
      <c r="C242" s="17" t="s">
        <v>796</v>
      </c>
      <c r="D242" s="17" t="s">
        <v>781</v>
      </c>
      <c r="E242" s="17" t="s">
        <v>797</v>
      </c>
      <c r="F242" s="6">
        <v>2</v>
      </c>
      <c r="G242" s="18" t="s">
        <v>798</v>
      </c>
      <c r="H242" s="11">
        <f>G242*0.4</f>
        <v>25.896</v>
      </c>
      <c r="I242" s="15">
        <f>VLOOKUP(C242:C496,'[1]Sheet1'!$C$4:$G$258,5,FALSE)</f>
        <v>43.84</v>
      </c>
      <c r="J242" s="15">
        <f>I242*0.6</f>
        <v>26.304000000000002</v>
      </c>
      <c r="K242" s="11">
        <f>H242+J242</f>
        <v>52.2</v>
      </c>
      <c r="L242" s="16" t="s">
        <v>52</v>
      </c>
      <c r="M242" s="6"/>
    </row>
    <row r="243" spans="1:13" ht="31.5" customHeight="1">
      <c r="A243" s="6">
        <v>241</v>
      </c>
      <c r="B243" s="17" t="s">
        <v>799</v>
      </c>
      <c r="C243" s="17" t="s">
        <v>800</v>
      </c>
      <c r="D243" s="17" t="s">
        <v>781</v>
      </c>
      <c r="E243" s="17" t="s">
        <v>797</v>
      </c>
      <c r="F243" s="6">
        <v>2</v>
      </c>
      <c r="G243" s="18" t="s">
        <v>801</v>
      </c>
      <c r="H243" s="11">
        <f>G243*0.4</f>
        <v>28.224000000000004</v>
      </c>
      <c r="I243" s="15">
        <f>VLOOKUP(C243:C497,'[1]Sheet1'!$C$4:$G$258,5,FALSE)</f>
        <v>32.56</v>
      </c>
      <c r="J243" s="15">
        <f>I243*0.6</f>
        <v>19.536</v>
      </c>
      <c r="K243" s="11">
        <f>H243+J243</f>
        <v>47.760000000000005</v>
      </c>
      <c r="L243" s="16" t="s">
        <v>56</v>
      </c>
      <c r="M243" s="6"/>
    </row>
    <row r="244" spans="1:13" ht="31.5" customHeight="1">
      <c r="A244" s="6">
        <v>242</v>
      </c>
      <c r="B244" s="17" t="s">
        <v>802</v>
      </c>
      <c r="C244" s="17" t="s">
        <v>803</v>
      </c>
      <c r="D244" s="17" t="s">
        <v>781</v>
      </c>
      <c r="E244" s="17" t="s">
        <v>804</v>
      </c>
      <c r="F244" s="6">
        <v>2</v>
      </c>
      <c r="G244" s="18" t="s">
        <v>805</v>
      </c>
      <c r="H244" s="11">
        <f>G244*0.4</f>
        <v>30.700000000000003</v>
      </c>
      <c r="I244" s="15">
        <f>VLOOKUP(C244:C498,'[1]Sheet1'!$C$4:$G$258,5,FALSE)</f>
        <v>73.4</v>
      </c>
      <c r="J244" s="15">
        <f>I244*0.6</f>
        <v>44.04</v>
      </c>
      <c r="K244" s="11">
        <f>H244+J244</f>
        <v>74.74000000000001</v>
      </c>
      <c r="L244" s="16" t="s">
        <v>52</v>
      </c>
      <c r="M244" s="6" t="s">
        <v>19</v>
      </c>
    </row>
    <row r="245" spans="1:13" ht="31.5" customHeight="1">
      <c r="A245" s="6">
        <v>243</v>
      </c>
      <c r="B245" s="17" t="s">
        <v>806</v>
      </c>
      <c r="C245" s="17" t="s">
        <v>807</v>
      </c>
      <c r="D245" s="17" t="s">
        <v>781</v>
      </c>
      <c r="E245" s="17" t="s">
        <v>804</v>
      </c>
      <c r="F245" s="6">
        <v>2</v>
      </c>
      <c r="G245" s="18" t="s">
        <v>808</v>
      </c>
      <c r="H245" s="11">
        <f>G245*0.4</f>
        <v>23.240000000000002</v>
      </c>
      <c r="I245" s="15">
        <f>VLOOKUP(C245:C499,'[1]Sheet1'!$C$4:$G$258,5,FALSE)</f>
        <v>50.48</v>
      </c>
      <c r="J245" s="15">
        <f>I245*0.6</f>
        <v>30.287999999999997</v>
      </c>
      <c r="K245" s="11">
        <f>H245+J245</f>
        <v>53.528</v>
      </c>
      <c r="L245" s="16" t="s">
        <v>56</v>
      </c>
      <c r="M245" s="6"/>
    </row>
    <row r="246" spans="1:13" ht="31.5" customHeight="1">
      <c r="A246" s="6">
        <v>244</v>
      </c>
      <c r="B246" s="17" t="s">
        <v>809</v>
      </c>
      <c r="C246" s="17" t="s">
        <v>810</v>
      </c>
      <c r="D246" s="17" t="s">
        <v>781</v>
      </c>
      <c r="E246" s="17" t="s">
        <v>804</v>
      </c>
      <c r="F246" s="6">
        <v>2</v>
      </c>
      <c r="G246" s="18" t="s">
        <v>811</v>
      </c>
      <c r="H246" s="11">
        <f>G246*0.4</f>
        <v>24.592</v>
      </c>
      <c r="I246" s="15">
        <f>VLOOKUP(C246:C500,'[1]Sheet1'!$C$4:$G$258,5,FALSE)</f>
        <v>43.12</v>
      </c>
      <c r="J246" s="15">
        <f>I246*0.6</f>
        <v>25.871999999999996</v>
      </c>
      <c r="K246" s="11">
        <f>H246+J246</f>
        <v>50.464</v>
      </c>
      <c r="L246" s="16" t="s">
        <v>60</v>
      </c>
      <c r="M246" s="6"/>
    </row>
    <row r="247" spans="1:13" ht="31.5" customHeight="1">
      <c r="A247" s="6">
        <v>245</v>
      </c>
      <c r="B247" s="17" t="s">
        <v>812</v>
      </c>
      <c r="C247" s="17" t="s">
        <v>813</v>
      </c>
      <c r="D247" s="17" t="s">
        <v>781</v>
      </c>
      <c r="E247" s="17" t="s">
        <v>804</v>
      </c>
      <c r="F247" s="6">
        <v>2</v>
      </c>
      <c r="G247" s="18" t="s">
        <v>814</v>
      </c>
      <c r="H247" s="11">
        <f>G247*0.4</f>
        <v>25.82</v>
      </c>
      <c r="I247" s="15">
        <f>VLOOKUP(C247:C501,'[1]Sheet1'!$C$4:$G$258,5,FALSE)</f>
        <v>36.6</v>
      </c>
      <c r="J247" s="15">
        <f>I247*0.6</f>
        <v>21.96</v>
      </c>
      <c r="K247" s="11">
        <f>H247+J247</f>
        <v>47.78</v>
      </c>
      <c r="L247" s="16" t="s">
        <v>64</v>
      </c>
      <c r="M247" s="6"/>
    </row>
    <row r="248" spans="1:13" ht="31.5" customHeight="1">
      <c r="A248" s="6">
        <v>246</v>
      </c>
      <c r="B248" s="17" t="s">
        <v>815</v>
      </c>
      <c r="C248" s="17" t="s">
        <v>816</v>
      </c>
      <c r="D248" s="17" t="s">
        <v>817</v>
      </c>
      <c r="E248" s="17" t="s">
        <v>818</v>
      </c>
      <c r="F248" s="6">
        <v>1</v>
      </c>
      <c r="G248" s="18" t="s">
        <v>819</v>
      </c>
      <c r="H248" s="11">
        <f>G248*0.4</f>
        <v>27.916000000000004</v>
      </c>
      <c r="I248" s="15">
        <f>VLOOKUP(C248:C502,'[1]Sheet1'!$C$4:$G$258,5,FALSE)</f>
        <v>84</v>
      </c>
      <c r="J248" s="15">
        <f>I248*0.6</f>
        <v>50.4</v>
      </c>
      <c r="K248" s="11">
        <f>H248+J248</f>
        <v>78.316</v>
      </c>
      <c r="L248" s="16" t="s">
        <v>52</v>
      </c>
      <c r="M248" s="6" t="s">
        <v>19</v>
      </c>
    </row>
    <row r="249" spans="1:13" ht="31.5" customHeight="1">
      <c r="A249" s="6">
        <v>247</v>
      </c>
      <c r="B249" s="17" t="s">
        <v>820</v>
      </c>
      <c r="C249" s="17" t="s">
        <v>821</v>
      </c>
      <c r="D249" s="17" t="s">
        <v>817</v>
      </c>
      <c r="E249" s="17" t="s">
        <v>818</v>
      </c>
      <c r="F249" s="6">
        <v>1</v>
      </c>
      <c r="G249" s="18" t="s">
        <v>439</v>
      </c>
      <c r="H249" s="11">
        <f>G249*0.4</f>
        <v>28.948000000000004</v>
      </c>
      <c r="I249" s="15">
        <f>VLOOKUP(C249:C503,'[1]Sheet1'!$C$4:$G$258,5,FALSE)</f>
        <v>78.33</v>
      </c>
      <c r="J249" s="15">
        <f>I249*0.6</f>
        <v>46.998</v>
      </c>
      <c r="K249" s="11">
        <f>H249+J249</f>
        <v>75.946</v>
      </c>
      <c r="L249" s="16" t="s">
        <v>56</v>
      </c>
      <c r="M249" s="6"/>
    </row>
    <row r="250" spans="1:13" ht="31.5" customHeight="1">
      <c r="A250" s="6">
        <v>248</v>
      </c>
      <c r="B250" s="17" t="s">
        <v>822</v>
      </c>
      <c r="C250" s="17" t="s">
        <v>823</v>
      </c>
      <c r="D250" s="17" t="s">
        <v>817</v>
      </c>
      <c r="E250" s="17" t="s">
        <v>818</v>
      </c>
      <c r="F250" s="6">
        <v>1</v>
      </c>
      <c r="G250" s="18" t="s">
        <v>824</v>
      </c>
      <c r="H250" s="11">
        <f>G250*0.4</f>
        <v>26.52</v>
      </c>
      <c r="I250" s="15">
        <f>VLOOKUP(C250:C504,'[1]Sheet1'!$C$4:$G$258,5,FALSE)</f>
        <v>77</v>
      </c>
      <c r="J250" s="15">
        <f>I250*0.6</f>
        <v>46.199999999999996</v>
      </c>
      <c r="K250" s="11">
        <f>H250+J250</f>
        <v>72.72</v>
      </c>
      <c r="L250" s="16" t="s">
        <v>60</v>
      </c>
      <c r="M250" s="6"/>
    </row>
    <row r="251" spans="1:13" ht="31.5" customHeight="1">
      <c r="A251" s="6">
        <v>249</v>
      </c>
      <c r="B251" s="17" t="s">
        <v>825</v>
      </c>
      <c r="C251" s="17" t="s">
        <v>826</v>
      </c>
      <c r="D251" s="17" t="s">
        <v>817</v>
      </c>
      <c r="E251" s="17" t="s">
        <v>818</v>
      </c>
      <c r="F251" s="6">
        <v>1</v>
      </c>
      <c r="G251" s="18" t="s">
        <v>827</v>
      </c>
      <c r="H251" s="11">
        <f>G251*0.4</f>
        <v>25.352000000000004</v>
      </c>
      <c r="I251" s="15">
        <f>VLOOKUP(C251:C505,'[1]Sheet1'!$C$4:$G$258,5,FALSE)</f>
        <v>75.67</v>
      </c>
      <c r="J251" s="15">
        <f>I251*0.6</f>
        <v>45.402</v>
      </c>
      <c r="K251" s="11">
        <f>H251+J251</f>
        <v>70.754</v>
      </c>
      <c r="L251" s="16" t="s">
        <v>64</v>
      </c>
      <c r="M251" s="6"/>
    </row>
    <row r="252" spans="1:13" ht="31.5" customHeight="1">
      <c r="A252" s="6">
        <v>250</v>
      </c>
      <c r="B252" s="17" t="s">
        <v>828</v>
      </c>
      <c r="C252" s="17" t="s">
        <v>829</v>
      </c>
      <c r="D252" s="17" t="s">
        <v>817</v>
      </c>
      <c r="E252" s="17" t="s">
        <v>818</v>
      </c>
      <c r="F252" s="6">
        <v>1</v>
      </c>
      <c r="G252" s="18" t="s">
        <v>830</v>
      </c>
      <c r="H252" s="11">
        <f>G252*0.4</f>
        <v>24.22</v>
      </c>
      <c r="I252" s="15">
        <f>VLOOKUP(C252:C506,'[1]Sheet1'!$C$4:$G$258,5,FALSE)</f>
        <v>70.33</v>
      </c>
      <c r="J252" s="15">
        <f>I252*0.6</f>
        <v>42.198</v>
      </c>
      <c r="K252" s="11">
        <f>H252+J252</f>
        <v>66.418</v>
      </c>
      <c r="L252" s="16" t="s">
        <v>85</v>
      </c>
      <c r="M252" s="6"/>
    </row>
    <row r="253" spans="1:13" ht="31.5" customHeight="1">
      <c r="A253" s="6">
        <v>251</v>
      </c>
      <c r="B253" s="17" t="s">
        <v>831</v>
      </c>
      <c r="C253" s="17" t="s">
        <v>832</v>
      </c>
      <c r="D253" s="17" t="s">
        <v>817</v>
      </c>
      <c r="E253" s="17" t="s">
        <v>833</v>
      </c>
      <c r="F253" s="6">
        <v>1</v>
      </c>
      <c r="G253" s="18" t="s">
        <v>95</v>
      </c>
      <c r="H253" s="11">
        <f>G253*0.4</f>
        <v>31.652</v>
      </c>
      <c r="I253" s="15">
        <f>VLOOKUP(C253:C507,'[1]Sheet1'!$C$4:$G$258,5,FALSE)</f>
        <v>83.33</v>
      </c>
      <c r="J253" s="15">
        <f>I253*0.6</f>
        <v>49.998</v>
      </c>
      <c r="K253" s="11">
        <f>H253+J253</f>
        <v>81.65</v>
      </c>
      <c r="L253" s="16" t="s">
        <v>52</v>
      </c>
      <c r="M253" s="6" t="s">
        <v>19</v>
      </c>
    </row>
    <row r="254" spans="1:13" ht="31.5" customHeight="1">
      <c r="A254" s="6">
        <v>252</v>
      </c>
      <c r="B254" s="17" t="s">
        <v>834</v>
      </c>
      <c r="C254" s="17" t="s">
        <v>835</v>
      </c>
      <c r="D254" s="17" t="s">
        <v>817</v>
      </c>
      <c r="E254" s="17" t="s">
        <v>833</v>
      </c>
      <c r="F254" s="6">
        <v>1</v>
      </c>
      <c r="G254" s="18" t="s">
        <v>836</v>
      </c>
      <c r="H254" s="11">
        <f>G254*0.4</f>
        <v>30.204000000000004</v>
      </c>
      <c r="I254" s="15">
        <f>VLOOKUP(C254:C508,'[1]Sheet1'!$C$4:$G$258,5,FALSE)</f>
        <v>81.67</v>
      </c>
      <c r="J254" s="15">
        <f>I254*0.6</f>
        <v>49.002</v>
      </c>
      <c r="K254" s="11">
        <f>H254+J254</f>
        <v>79.206</v>
      </c>
      <c r="L254" s="16" t="s">
        <v>56</v>
      </c>
      <c r="M254" s="6"/>
    </row>
    <row r="255" spans="1:13" ht="31.5" customHeight="1">
      <c r="A255" s="6">
        <v>253</v>
      </c>
      <c r="B255" s="17" t="s">
        <v>837</v>
      </c>
      <c r="C255" s="17" t="s">
        <v>838</v>
      </c>
      <c r="D255" s="17" t="s">
        <v>817</v>
      </c>
      <c r="E255" s="17" t="s">
        <v>833</v>
      </c>
      <c r="F255" s="6">
        <v>1</v>
      </c>
      <c r="G255" s="18" t="s">
        <v>839</v>
      </c>
      <c r="H255" s="11">
        <f>G255*0.4</f>
        <v>32.42</v>
      </c>
      <c r="I255" s="15">
        <f>VLOOKUP(C255:C509,'[1]Sheet1'!$C$4:$G$258,5,FALSE)</f>
        <v>76.67</v>
      </c>
      <c r="J255" s="15">
        <f>I255*0.6</f>
        <v>46.002</v>
      </c>
      <c r="K255" s="11">
        <f>H255+J255</f>
        <v>78.422</v>
      </c>
      <c r="L255" s="16" t="s">
        <v>60</v>
      </c>
      <c r="M255" s="6"/>
    </row>
    <row r="256" spans="1:13" ht="31.5" customHeight="1">
      <c r="A256" s="6">
        <v>254</v>
      </c>
      <c r="B256" s="17" t="s">
        <v>840</v>
      </c>
      <c r="C256" s="17" t="s">
        <v>841</v>
      </c>
      <c r="D256" s="17" t="s">
        <v>817</v>
      </c>
      <c r="E256" s="17" t="s">
        <v>833</v>
      </c>
      <c r="F256" s="6">
        <v>1</v>
      </c>
      <c r="G256" s="18" t="s">
        <v>842</v>
      </c>
      <c r="H256" s="11">
        <f>G256*0.4</f>
        <v>30.756</v>
      </c>
      <c r="I256" s="15">
        <f>VLOOKUP(C256:C510,'[1]Sheet1'!$C$4:$G$258,5,FALSE)</f>
        <v>75</v>
      </c>
      <c r="J256" s="15">
        <f>I256*0.6</f>
        <v>45</v>
      </c>
      <c r="K256" s="11">
        <f>H256+J256</f>
        <v>75.756</v>
      </c>
      <c r="L256" s="16" t="s">
        <v>64</v>
      </c>
      <c r="M256" s="6"/>
    </row>
    <row r="257" spans="1:13" ht="31.5" customHeight="1">
      <c r="A257" s="6">
        <v>255</v>
      </c>
      <c r="B257" s="17" t="s">
        <v>843</v>
      </c>
      <c r="C257" s="17" t="s">
        <v>844</v>
      </c>
      <c r="D257" s="17" t="s">
        <v>817</v>
      </c>
      <c r="E257" s="17" t="s">
        <v>833</v>
      </c>
      <c r="F257" s="6">
        <v>1</v>
      </c>
      <c r="G257" s="18" t="s">
        <v>521</v>
      </c>
      <c r="H257" s="11">
        <f>G257*0.4</f>
        <v>28.868000000000002</v>
      </c>
      <c r="I257" s="15" t="str">
        <f>VLOOKUP(C257:C511,'[1]Sheet1'!$C$4:$G$258,5,FALSE)</f>
        <v>缺考</v>
      </c>
      <c r="J257" s="15" t="s">
        <v>68</v>
      </c>
      <c r="K257" s="11">
        <v>28.87</v>
      </c>
      <c r="L257" s="16" t="s">
        <v>85</v>
      </c>
      <c r="M257" s="6"/>
    </row>
  </sheetData>
  <sheetProtection/>
  <autoFilter ref="A2:O257"/>
  <mergeCells count="1">
    <mergeCell ref="A1:M1"/>
  </mergeCells>
  <printOptions/>
  <pageMargins left="0.75" right="0.75" top="1" bottom="1" header="0.5" footer="0.5"/>
  <pageSetup fitToHeight="0" fitToWidth="1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杨志鹏</cp:lastModifiedBy>
  <dcterms:created xsi:type="dcterms:W3CDTF">2023-11-07T06:39:30Z</dcterms:created>
  <dcterms:modified xsi:type="dcterms:W3CDTF">2024-01-16T04:51:23Z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81677BFA637F4D4CB2E1AA2C46C6A679_13</vt:lpwstr>
  </property>
  <property fmtid="{D5CDD505-2E9C-101B-9397-08002B2CF9AE}" pid="4" name="KSOProductBuildV">
    <vt:lpwstr>2052-12.1.0.16120</vt:lpwstr>
  </property>
  <property fmtid="{D5CDD505-2E9C-101B-9397-08002B2CF9AE}" pid="5" name="KSOReadingLayo">
    <vt:bool>true</vt:bool>
  </property>
</Properties>
</file>